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80" yWindow="1170" windowWidth="27555" windowHeight="11205"/>
  </bookViews>
  <sheets>
    <sheet name="F5" sheetId="1" r:id="rId1"/>
  </sheets>
  <externalReferences>
    <externalReference r:id="rId2"/>
  </externalReferences>
  <definedNames>
    <definedName name="ANIO">'[1]Info General'!$D$20</definedName>
    <definedName name="_xlnm.Print_Area" localSheetId="0">'F5'!$A$1:$G$78</definedName>
    <definedName name="ENTE_PUBLICO_A">'[1]Info General'!$C$7</definedName>
    <definedName name="PERIODO_INFORME">'[1]Info General'!$C$14</definedName>
    <definedName name="_xlnm.Print_Titles" localSheetId="0">'F5'!$1:$7</definedName>
    <definedName name="ULTIMO">'[1]Info General'!$E$20</definedName>
  </definedNames>
  <calcPr calcId="125725"/>
</workbook>
</file>

<file path=xl/calcChain.xml><?xml version="1.0" encoding="utf-8"?>
<calcChain xmlns="http://schemas.openxmlformats.org/spreadsheetml/2006/main">
  <c r="G78" i="1"/>
  <c r="D78"/>
  <c r="F75"/>
  <c r="E75"/>
  <c r="C75"/>
  <c r="B75"/>
  <c r="G74"/>
  <c r="D74"/>
  <c r="D75" s="1"/>
  <c r="G73"/>
  <c r="G75" s="1"/>
  <c r="D73"/>
  <c r="G68"/>
  <c r="D68"/>
  <c r="G67"/>
  <c r="F67"/>
  <c r="E67"/>
  <c r="D67"/>
  <c r="C67"/>
  <c r="B67"/>
  <c r="G63"/>
  <c r="D63"/>
  <c r="G62"/>
  <c r="D62"/>
  <c r="G61"/>
  <c r="D61"/>
  <c r="D59" s="1"/>
  <c r="G60"/>
  <c r="D60"/>
  <c r="F59"/>
  <c r="G59" s="1"/>
  <c r="E59"/>
  <c r="C59"/>
  <c r="B59"/>
  <c r="G58"/>
  <c r="D58"/>
  <c r="G57"/>
  <c r="D57"/>
  <c r="G56"/>
  <c r="D56"/>
  <c r="G55"/>
  <c r="D55"/>
  <c r="D54" s="1"/>
  <c r="F54"/>
  <c r="E54"/>
  <c r="C54"/>
  <c r="B54"/>
  <c r="G54" s="1"/>
  <c r="G53"/>
  <c r="D53"/>
  <c r="G52"/>
  <c r="D52"/>
  <c r="G51"/>
  <c r="D51"/>
  <c r="G50"/>
  <c r="D50"/>
  <c r="G49"/>
  <c r="D49"/>
  <c r="G48"/>
  <c r="D48"/>
  <c r="G47"/>
  <c r="D47"/>
  <c r="G46"/>
  <c r="D46"/>
  <c r="F45"/>
  <c r="G45" s="1"/>
  <c r="E45"/>
  <c r="C45"/>
  <c r="C65" s="1"/>
  <c r="B45"/>
  <c r="G39"/>
  <c r="D39"/>
  <c r="G38"/>
  <c r="D38"/>
  <c r="G37"/>
  <c r="F37"/>
  <c r="E37"/>
  <c r="D37"/>
  <c r="C37"/>
  <c r="B37"/>
  <c r="G36"/>
  <c r="D36"/>
  <c r="G35"/>
  <c r="F35"/>
  <c r="E35"/>
  <c r="C35"/>
  <c r="D35" s="1"/>
  <c r="B35"/>
  <c r="G34"/>
  <c r="D34"/>
  <c r="G33"/>
  <c r="D33"/>
  <c r="G32"/>
  <c r="D32"/>
  <c r="G31"/>
  <c r="D31"/>
  <c r="G30"/>
  <c r="D30"/>
  <c r="D28" s="1"/>
  <c r="G29"/>
  <c r="D29"/>
  <c r="F28"/>
  <c r="G28" s="1"/>
  <c r="E28"/>
  <c r="C28"/>
  <c r="B28"/>
  <c r="G27"/>
  <c r="D27"/>
  <c r="G26"/>
  <c r="D26"/>
  <c r="G25"/>
  <c r="D25"/>
  <c r="G24"/>
  <c r="D24"/>
  <c r="G23"/>
  <c r="D23"/>
  <c r="G22"/>
  <c r="D22"/>
  <c r="G21"/>
  <c r="D21"/>
  <c r="G20"/>
  <c r="D20"/>
  <c r="G19"/>
  <c r="D19"/>
  <c r="G18"/>
  <c r="D18"/>
  <c r="G17"/>
  <c r="D17"/>
  <c r="F16"/>
  <c r="G16" s="1"/>
  <c r="E16"/>
  <c r="C16"/>
  <c r="C41" s="1"/>
  <c r="C70" s="1"/>
  <c r="B16"/>
  <c r="B41" s="1"/>
  <c r="G15"/>
  <c r="D15"/>
  <c r="G14"/>
  <c r="D14"/>
  <c r="G13"/>
  <c r="D13"/>
  <c r="G12"/>
  <c r="D12"/>
  <c r="G11"/>
  <c r="D11"/>
  <c r="G10"/>
  <c r="D10"/>
  <c r="G9"/>
  <c r="D9"/>
  <c r="B65" l="1"/>
  <c r="B70" s="1"/>
  <c r="G41"/>
  <c r="F65"/>
  <c r="G65" s="1"/>
  <c r="D45"/>
  <c r="D65" s="1"/>
  <c r="E65"/>
  <c r="E41"/>
  <c r="E70" s="1"/>
  <c r="D16"/>
  <c r="D41" s="1"/>
  <c r="D70" s="1"/>
  <c r="F41"/>
  <c r="G70" l="1"/>
  <c r="F70"/>
  <c r="G42"/>
</calcChain>
</file>

<file path=xl/sharedStrings.xml><?xml version="1.0" encoding="utf-8"?>
<sst xmlns="http://schemas.openxmlformats.org/spreadsheetml/2006/main" count="75" uniqueCount="75">
  <si>
    <t>Formato 5 Estado Analítico de Ingresos Detallado - LDF</t>
  </si>
  <si>
    <t xml:space="preserve"> INSTITUTO DE SALUD PUBLICA DEL ESTADO DE GUANAJUATO</t>
  </si>
  <si>
    <t>Estado Analítico de Ingresos Detallado - LDF</t>
  </si>
  <si>
    <t>del 01 de Enero al 31 de Marzo de 2020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</si>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</sst>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1" fillId="0" borderId="0"/>
  </cellStyleXfs>
  <cellXfs count="41">
    <xf numFmtId="0" fontId="0" fillId="0" borderId="0" xfId="0"/>
    <xf numFmtId="0" fontId="4" fillId="0" borderId="0" xfId="0" applyFont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164" fontId="0" fillId="0" borderId="12" xfId="1" applyNumberFormat="1" applyFont="1" applyFill="1" applyBorder="1"/>
    <xf numFmtId="0" fontId="0" fillId="0" borderId="12" xfId="0" applyFill="1" applyBorder="1" applyAlignment="1">
      <alignment horizontal="left" vertical="center" indent="6"/>
    </xf>
    <xf numFmtId="4" fontId="0" fillId="0" borderId="12" xfId="1" applyNumberFormat="1" applyFont="1" applyFill="1" applyBorder="1" applyAlignment="1" applyProtection="1">
      <alignment vertical="center"/>
      <protection locked="0"/>
    </xf>
    <xf numFmtId="0" fontId="5" fillId="0" borderId="0" xfId="0" applyFont="1"/>
    <xf numFmtId="4" fontId="1" fillId="0" borderId="12" xfId="1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indent="6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4" fontId="2" fillId="0" borderId="12" xfId="1" applyNumberFormat="1" applyFont="1" applyFill="1" applyBorder="1" applyAlignment="1" applyProtection="1">
      <alignment vertical="center"/>
      <protection locked="0"/>
    </xf>
    <xf numFmtId="4" fontId="0" fillId="2" borderId="13" xfId="1" applyNumberFormat="1" applyFont="1" applyFill="1" applyBorder="1" applyAlignment="1">
      <alignment vertical="center"/>
    </xf>
    <xf numFmtId="4" fontId="0" fillId="0" borderId="12" xfId="1" applyNumberFormat="1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wrapText="1" indent="3"/>
    </xf>
    <xf numFmtId="0" fontId="2" fillId="0" borderId="12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vertical="center"/>
    </xf>
    <xf numFmtId="4" fontId="0" fillId="0" borderId="11" xfId="1" applyNumberFormat="1" applyFont="1" applyFill="1" applyBorder="1"/>
    <xf numFmtId="4" fontId="0" fillId="0" borderId="0" xfId="1" applyNumberFormat="1" applyFont="1"/>
    <xf numFmtId="4" fontId="0" fillId="0" borderId="0" xfId="1" applyNumberFormat="1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6">
    <cellStyle name="Millares" xfId="1" builtinId="3"/>
    <cellStyle name="Normal" xfId="0" builtinId="0"/>
    <cellStyle name="Normal 2" xfId="2"/>
    <cellStyle name="Normal 2 2" xfId="3"/>
    <cellStyle name="Normal 3" xfId="4"/>
    <cellStyle name="Normal 5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ENTA%20P&#218;BLICA/Users/Informatica/Downloads/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8"/>
  <sheetViews>
    <sheetView showGridLines="0" tabSelected="1" zoomScale="80" zoomScaleNormal="80" workbookViewId="0">
      <selection activeCell="F22" sqref="F22"/>
    </sheetView>
  </sheetViews>
  <sheetFormatPr baseColWidth="10" defaultRowHeight="1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>
      <c r="A1" s="28" t="s">
        <v>0</v>
      </c>
      <c r="B1" s="28"/>
      <c r="C1" s="28"/>
      <c r="D1" s="28"/>
      <c r="E1" s="28"/>
      <c r="F1" s="28"/>
      <c r="G1" s="28"/>
      <c r="H1" s="1"/>
    </row>
    <row r="2" spans="1:8">
      <c r="A2" s="29" t="s">
        <v>1</v>
      </c>
      <c r="B2" s="30"/>
      <c r="C2" s="30"/>
      <c r="D2" s="30"/>
      <c r="E2" s="30"/>
      <c r="F2" s="30"/>
      <c r="G2" s="31"/>
    </row>
    <row r="3" spans="1:8">
      <c r="A3" s="32" t="s">
        <v>2</v>
      </c>
      <c r="B3" s="33"/>
      <c r="C3" s="33"/>
      <c r="D3" s="33"/>
      <c r="E3" s="33"/>
      <c r="F3" s="33"/>
      <c r="G3" s="34"/>
    </row>
    <row r="4" spans="1:8">
      <c r="A4" s="35" t="s">
        <v>3</v>
      </c>
      <c r="B4" s="36"/>
      <c r="C4" s="36"/>
      <c r="D4" s="36"/>
      <c r="E4" s="36"/>
      <c r="F4" s="36"/>
      <c r="G4" s="37"/>
    </row>
    <row r="5" spans="1:8">
      <c r="A5" s="38" t="s">
        <v>4</v>
      </c>
      <c r="B5" s="39"/>
      <c r="C5" s="39"/>
      <c r="D5" s="39"/>
      <c r="E5" s="39"/>
      <c r="F5" s="39"/>
      <c r="G5" s="40"/>
    </row>
    <row r="6" spans="1:8">
      <c r="A6" s="25" t="s">
        <v>5</v>
      </c>
      <c r="B6" s="27" t="s">
        <v>6</v>
      </c>
      <c r="C6" s="27"/>
      <c r="D6" s="27"/>
      <c r="E6" s="27"/>
      <c r="F6" s="27"/>
      <c r="G6" s="27" t="s">
        <v>7</v>
      </c>
    </row>
    <row r="7" spans="1:8" ht="30">
      <c r="A7" s="26"/>
      <c r="B7" s="2" t="s">
        <v>8</v>
      </c>
      <c r="C7" s="3" t="s">
        <v>9</v>
      </c>
      <c r="D7" s="2" t="s">
        <v>10</v>
      </c>
      <c r="E7" s="2" t="s">
        <v>11</v>
      </c>
      <c r="F7" s="2" t="s">
        <v>12</v>
      </c>
      <c r="G7" s="27"/>
    </row>
    <row r="8" spans="1:8">
      <c r="A8" s="4" t="s">
        <v>13</v>
      </c>
      <c r="B8" s="5"/>
      <c r="C8" s="5"/>
      <c r="D8" s="5"/>
      <c r="E8" s="5"/>
      <c r="F8" s="5"/>
      <c r="G8" s="5"/>
    </row>
    <row r="9" spans="1:8">
      <c r="A9" s="6" t="s">
        <v>14</v>
      </c>
      <c r="B9" s="7">
        <v>0</v>
      </c>
      <c r="C9" s="7">
        <v>0</v>
      </c>
      <c r="D9" s="7">
        <f t="shared" ref="D9:D15" si="0">B9+C9</f>
        <v>0</v>
      </c>
      <c r="E9" s="7">
        <v>0</v>
      </c>
      <c r="F9" s="7">
        <v>0</v>
      </c>
      <c r="G9" s="7">
        <f t="shared" ref="G9:G39" si="1">F9-B9</f>
        <v>0</v>
      </c>
      <c r="H9" s="8"/>
    </row>
    <row r="10" spans="1:8">
      <c r="A10" s="6" t="s">
        <v>15</v>
      </c>
      <c r="B10" s="9">
        <v>0</v>
      </c>
      <c r="C10" s="9">
        <v>0</v>
      </c>
      <c r="D10" s="7">
        <f t="shared" si="0"/>
        <v>0</v>
      </c>
      <c r="E10" s="9">
        <v>0</v>
      </c>
      <c r="F10" s="9">
        <v>0</v>
      </c>
      <c r="G10" s="7">
        <f t="shared" si="1"/>
        <v>0</v>
      </c>
    </row>
    <row r="11" spans="1:8">
      <c r="A11" s="6" t="s">
        <v>16</v>
      </c>
      <c r="B11" s="7">
        <v>0</v>
      </c>
      <c r="C11" s="7">
        <v>0</v>
      </c>
      <c r="D11" s="7">
        <f t="shared" si="0"/>
        <v>0</v>
      </c>
      <c r="E11" s="7">
        <v>0</v>
      </c>
      <c r="F11" s="7">
        <v>0</v>
      </c>
      <c r="G11" s="7">
        <f t="shared" si="1"/>
        <v>0</v>
      </c>
    </row>
    <row r="12" spans="1:8">
      <c r="A12" s="6" t="s">
        <v>17</v>
      </c>
      <c r="B12" s="9">
        <v>0</v>
      </c>
      <c r="C12" s="9">
        <v>0</v>
      </c>
      <c r="D12" s="7">
        <f t="shared" si="0"/>
        <v>0</v>
      </c>
      <c r="E12" s="9">
        <v>0</v>
      </c>
      <c r="F12" s="9">
        <v>0</v>
      </c>
      <c r="G12" s="7">
        <f t="shared" si="1"/>
        <v>0</v>
      </c>
    </row>
    <row r="13" spans="1:8">
      <c r="A13" s="6" t="s">
        <v>18</v>
      </c>
      <c r="B13" s="9">
        <v>0</v>
      </c>
      <c r="C13" s="9">
        <v>0</v>
      </c>
      <c r="D13" s="7">
        <f t="shared" si="0"/>
        <v>0</v>
      </c>
      <c r="E13" s="9">
        <v>0</v>
      </c>
      <c r="F13" s="9">
        <v>0</v>
      </c>
      <c r="G13" s="7">
        <f t="shared" si="1"/>
        <v>0</v>
      </c>
    </row>
    <row r="14" spans="1:8">
      <c r="A14" s="6" t="s">
        <v>19</v>
      </c>
      <c r="B14" s="9">
        <v>0</v>
      </c>
      <c r="C14" s="9">
        <v>0</v>
      </c>
      <c r="D14" s="7">
        <f t="shared" si="0"/>
        <v>0</v>
      </c>
      <c r="E14" s="9">
        <v>0</v>
      </c>
      <c r="F14" s="9">
        <v>0</v>
      </c>
      <c r="G14" s="7">
        <f t="shared" si="1"/>
        <v>0</v>
      </c>
    </row>
    <row r="15" spans="1:8">
      <c r="A15" s="6" t="s">
        <v>20</v>
      </c>
      <c r="B15" s="9">
        <v>25429467</v>
      </c>
      <c r="C15" s="9">
        <v>95970911.280000001</v>
      </c>
      <c r="D15" s="7">
        <f t="shared" si="0"/>
        <v>121400378.28</v>
      </c>
      <c r="E15" s="9">
        <v>8096624.54</v>
      </c>
      <c r="F15" s="9">
        <v>8096624.54</v>
      </c>
      <c r="G15" s="7">
        <f t="shared" si="1"/>
        <v>-17332842.460000001</v>
      </c>
    </row>
    <row r="16" spans="1:8">
      <c r="A16" s="10" t="s">
        <v>21</v>
      </c>
      <c r="B16" s="7">
        <f>SUM(B17:B27)</f>
        <v>0</v>
      </c>
      <c r="C16" s="7">
        <f>SUM(C17:C27)</f>
        <v>0</v>
      </c>
      <c r="D16" s="7">
        <f>SUM(D17:D27)</f>
        <v>0</v>
      </c>
      <c r="E16" s="7">
        <f>SUM(E17:E27)</f>
        <v>0</v>
      </c>
      <c r="F16" s="7">
        <f>SUM(F17:F27)</f>
        <v>0</v>
      </c>
      <c r="G16" s="7">
        <f t="shared" si="1"/>
        <v>0</v>
      </c>
    </row>
    <row r="17" spans="1:7">
      <c r="A17" s="11" t="s">
        <v>22</v>
      </c>
      <c r="B17" s="7">
        <v>0</v>
      </c>
      <c r="C17" s="7">
        <v>0</v>
      </c>
      <c r="D17" s="7">
        <f t="shared" ref="D17:D27" si="2">B17+C17</f>
        <v>0</v>
      </c>
      <c r="E17" s="7">
        <v>0</v>
      </c>
      <c r="F17" s="7">
        <v>0</v>
      </c>
      <c r="G17" s="7">
        <f t="shared" si="1"/>
        <v>0</v>
      </c>
    </row>
    <row r="18" spans="1:7">
      <c r="A18" s="11" t="s">
        <v>23</v>
      </c>
      <c r="B18" s="7">
        <v>0</v>
      </c>
      <c r="C18" s="7">
        <v>0</v>
      </c>
      <c r="D18" s="7">
        <f t="shared" si="2"/>
        <v>0</v>
      </c>
      <c r="E18" s="7">
        <v>0</v>
      </c>
      <c r="F18" s="7">
        <v>0</v>
      </c>
      <c r="G18" s="7">
        <f t="shared" si="1"/>
        <v>0</v>
      </c>
    </row>
    <row r="19" spans="1:7">
      <c r="A19" s="11" t="s">
        <v>24</v>
      </c>
      <c r="B19" s="7">
        <v>0</v>
      </c>
      <c r="C19" s="7">
        <v>0</v>
      </c>
      <c r="D19" s="7">
        <f t="shared" si="2"/>
        <v>0</v>
      </c>
      <c r="E19" s="7">
        <v>0</v>
      </c>
      <c r="F19" s="7">
        <v>0</v>
      </c>
      <c r="G19" s="7">
        <f t="shared" si="1"/>
        <v>0</v>
      </c>
    </row>
    <row r="20" spans="1:7">
      <c r="A20" s="11" t="s">
        <v>25</v>
      </c>
      <c r="B20" s="7">
        <v>0</v>
      </c>
      <c r="C20" s="7">
        <v>0</v>
      </c>
      <c r="D20" s="7">
        <f t="shared" si="2"/>
        <v>0</v>
      </c>
      <c r="E20" s="7">
        <v>0</v>
      </c>
      <c r="F20" s="7">
        <v>0</v>
      </c>
      <c r="G20" s="7">
        <f t="shared" si="1"/>
        <v>0</v>
      </c>
    </row>
    <row r="21" spans="1:7">
      <c r="A21" s="11" t="s">
        <v>26</v>
      </c>
      <c r="B21" s="7">
        <v>0</v>
      </c>
      <c r="C21" s="7">
        <v>0</v>
      </c>
      <c r="D21" s="7">
        <f t="shared" si="2"/>
        <v>0</v>
      </c>
      <c r="E21" s="7">
        <v>0</v>
      </c>
      <c r="F21" s="7">
        <v>0</v>
      </c>
      <c r="G21" s="7">
        <f t="shared" si="1"/>
        <v>0</v>
      </c>
    </row>
    <row r="22" spans="1:7">
      <c r="A22" s="11" t="s">
        <v>27</v>
      </c>
      <c r="B22" s="7">
        <v>0</v>
      </c>
      <c r="C22" s="7">
        <v>0</v>
      </c>
      <c r="D22" s="7">
        <f t="shared" si="2"/>
        <v>0</v>
      </c>
      <c r="E22" s="7">
        <v>0</v>
      </c>
      <c r="F22" s="7">
        <v>0</v>
      </c>
      <c r="G22" s="7">
        <f t="shared" si="1"/>
        <v>0</v>
      </c>
    </row>
    <row r="23" spans="1:7">
      <c r="A23" s="11" t="s">
        <v>28</v>
      </c>
      <c r="B23" s="7">
        <v>0</v>
      </c>
      <c r="C23" s="7">
        <v>0</v>
      </c>
      <c r="D23" s="7">
        <f t="shared" si="2"/>
        <v>0</v>
      </c>
      <c r="E23" s="7">
        <v>0</v>
      </c>
      <c r="F23" s="7">
        <v>0</v>
      </c>
      <c r="G23" s="7">
        <f t="shared" si="1"/>
        <v>0</v>
      </c>
    </row>
    <row r="24" spans="1:7">
      <c r="A24" s="11" t="s">
        <v>29</v>
      </c>
      <c r="B24" s="7">
        <v>0</v>
      </c>
      <c r="C24" s="7">
        <v>0</v>
      </c>
      <c r="D24" s="7">
        <f t="shared" si="2"/>
        <v>0</v>
      </c>
      <c r="E24" s="7">
        <v>0</v>
      </c>
      <c r="F24" s="7">
        <v>0</v>
      </c>
      <c r="G24" s="7">
        <f t="shared" si="1"/>
        <v>0</v>
      </c>
    </row>
    <row r="25" spans="1:7">
      <c r="A25" s="11" t="s">
        <v>30</v>
      </c>
      <c r="B25" s="7">
        <v>0</v>
      </c>
      <c r="C25" s="7">
        <v>0</v>
      </c>
      <c r="D25" s="7">
        <f t="shared" si="2"/>
        <v>0</v>
      </c>
      <c r="E25" s="7">
        <v>0</v>
      </c>
      <c r="F25" s="7">
        <v>0</v>
      </c>
      <c r="G25" s="7">
        <f t="shared" si="1"/>
        <v>0</v>
      </c>
    </row>
    <row r="26" spans="1:7">
      <c r="A26" s="11" t="s">
        <v>31</v>
      </c>
      <c r="B26" s="7">
        <v>0</v>
      </c>
      <c r="C26" s="7">
        <v>0</v>
      </c>
      <c r="D26" s="7">
        <f t="shared" si="2"/>
        <v>0</v>
      </c>
      <c r="E26" s="7">
        <v>0</v>
      </c>
      <c r="F26" s="7">
        <v>0</v>
      </c>
      <c r="G26" s="7">
        <f t="shared" si="1"/>
        <v>0</v>
      </c>
    </row>
    <row r="27" spans="1:7">
      <c r="A27" s="11" t="s">
        <v>32</v>
      </c>
      <c r="B27" s="7">
        <v>0</v>
      </c>
      <c r="C27" s="7">
        <v>0</v>
      </c>
      <c r="D27" s="7">
        <f t="shared" si="2"/>
        <v>0</v>
      </c>
      <c r="E27" s="7">
        <v>0</v>
      </c>
      <c r="F27" s="7">
        <v>0</v>
      </c>
      <c r="G27" s="7">
        <f t="shared" si="1"/>
        <v>0</v>
      </c>
    </row>
    <row r="28" spans="1:7">
      <c r="A28" s="6" t="s">
        <v>33</v>
      </c>
      <c r="B28" s="7">
        <f>SUM(B29:B33)</f>
        <v>0</v>
      </c>
      <c r="C28" s="7">
        <f>SUM(C29:C33)</f>
        <v>0</v>
      </c>
      <c r="D28" s="7">
        <f>SUM(D29:D33)</f>
        <v>0</v>
      </c>
      <c r="E28" s="7">
        <f>SUM(E29:E33)</f>
        <v>0</v>
      </c>
      <c r="F28" s="7">
        <f>SUM(F29:F33)</f>
        <v>0</v>
      </c>
      <c r="G28" s="7">
        <f t="shared" si="1"/>
        <v>0</v>
      </c>
    </row>
    <row r="29" spans="1:7">
      <c r="A29" s="11" t="s">
        <v>34</v>
      </c>
      <c r="B29" s="7">
        <v>0</v>
      </c>
      <c r="C29" s="7">
        <v>0</v>
      </c>
      <c r="D29" s="7">
        <f t="shared" ref="D29:D36" si="3">B29+C29</f>
        <v>0</v>
      </c>
      <c r="E29" s="7">
        <v>0</v>
      </c>
      <c r="F29" s="7">
        <v>0</v>
      </c>
      <c r="G29" s="7">
        <f t="shared" si="1"/>
        <v>0</v>
      </c>
    </row>
    <row r="30" spans="1:7">
      <c r="A30" s="11" t="s">
        <v>35</v>
      </c>
      <c r="B30" s="7">
        <v>0</v>
      </c>
      <c r="C30" s="7">
        <v>0</v>
      </c>
      <c r="D30" s="7">
        <f t="shared" si="3"/>
        <v>0</v>
      </c>
      <c r="E30" s="7">
        <v>0</v>
      </c>
      <c r="F30" s="7">
        <v>0</v>
      </c>
      <c r="G30" s="7">
        <f t="shared" si="1"/>
        <v>0</v>
      </c>
    </row>
    <row r="31" spans="1:7">
      <c r="A31" s="11" t="s">
        <v>36</v>
      </c>
      <c r="B31" s="7">
        <v>0</v>
      </c>
      <c r="C31" s="7">
        <v>0</v>
      </c>
      <c r="D31" s="7">
        <f t="shared" si="3"/>
        <v>0</v>
      </c>
      <c r="E31" s="7">
        <v>0</v>
      </c>
      <c r="F31" s="7">
        <v>0</v>
      </c>
      <c r="G31" s="7">
        <f t="shared" si="1"/>
        <v>0</v>
      </c>
    </row>
    <row r="32" spans="1:7">
      <c r="A32" s="11" t="s">
        <v>37</v>
      </c>
      <c r="B32" s="7">
        <v>0</v>
      </c>
      <c r="C32" s="7">
        <v>0</v>
      </c>
      <c r="D32" s="7">
        <f t="shared" si="3"/>
        <v>0</v>
      </c>
      <c r="E32" s="7">
        <v>0</v>
      </c>
      <c r="F32" s="7">
        <v>0</v>
      </c>
      <c r="G32" s="7">
        <f t="shared" si="1"/>
        <v>0</v>
      </c>
    </row>
    <row r="33" spans="1:8">
      <c r="A33" s="11" t="s">
        <v>38</v>
      </c>
      <c r="B33" s="7">
        <v>0</v>
      </c>
      <c r="C33" s="7">
        <v>0</v>
      </c>
      <c r="D33" s="7">
        <f t="shared" si="3"/>
        <v>0</v>
      </c>
      <c r="E33" s="7">
        <v>0</v>
      </c>
      <c r="F33" s="7">
        <v>0</v>
      </c>
      <c r="G33" s="7">
        <f t="shared" si="1"/>
        <v>0</v>
      </c>
    </row>
    <row r="34" spans="1:8">
      <c r="A34" s="6" t="s">
        <v>39</v>
      </c>
      <c r="B34" s="9">
        <v>5242073125.4499998</v>
      </c>
      <c r="C34" s="9">
        <v>113234591.7</v>
      </c>
      <c r="D34" s="7">
        <f t="shared" si="3"/>
        <v>5355307717.1499996</v>
      </c>
      <c r="E34" s="9">
        <v>1321195093.5699999</v>
      </c>
      <c r="F34" s="9">
        <v>1321195093.5699999</v>
      </c>
      <c r="G34" s="7">
        <f t="shared" si="1"/>
        <v>-3920878031.8800001</v>
      </c>
    </row>
    <row r="35" spans="1:8">
      <c r="A35" s="6" t="s">
        <v>40</v>
      </c>
      <c r="B35" s="7">
        <f>B36</f>
        <v>0</v>
      </c>
      <c r="C35" s="7">
        <f>C36</f>
        <v>0</v>
      </c>
      <c r="D35" s="7">
        <f t="shared" si="3"/>
        <v>0</v>
      </c>
      <c r="E35" s="7">
        <f>E36</f>
        <v>0</v>
      </c>
      <c r="F35" s="7">
        <f>F36</f>
        <v>0</v>
      </c>
      <c r="G35" s="7">
        <f t="shared" si="1"/>
        <v>0</v>
      </c>
    </row>
    <row r="36" spans="1:8">
      <c r="A36" s="11" t="s">
        <v>41</v>
      </c>
      <c r="B36" s="7">
        <v>0</v>
      </c>
      <c r="C36" s="7">
        <v>0</v>
      </c>
      <c r="D36" s="7">
        <f t="shared" si="3"/>
        <v>0</v>
      </c>
      <c r="E36" s="7">
        <v>0</v>
      </c>
      <c r="F36" s="7">
        <v>0</v>
      </c>
      <c r="G36" s="7">
        <f t="shared" si="1"/>
        <v>0</v>
      </c>
    </row>
    <row r="37" spans="1:8">
      <c r="A37" s="6" t="s">
        <v>42</v>
      </c>
      <c r="B37" s="7">
        <f>B38+B39</f>
        <v>0</v>
      </c>
      <c r="C37" s="7">
        <f>C38+C39</f>
        <v>0</v>
      </c>
      <c r="D37" s="7">
        <f>D38+D39</f>
        <v>0</v>
      </c>
      <c r="E37" s="7">
        <f>E38+E39</f>
        <v>0</v>
      </c>
      <c r="F37" s="7">
        <f>F38+F39</f>
        <v>0</v>
      </c>
      <c r="G37" s="7">
        <f t="shared" si="1"/>
        <v>0</v>
      </c>
    </row>
    <row r="38" spans="1:8">
      <c r="A38" s="11" t="s">
        <v>43</v>
      </c>
      <c r="B38" s="7">
        <v>0</v>
      </c>
      <c r="C38" s="7">
        <v>0</v>
      </c>
      <c r="D38" s="7">
        <f>B38+C38</f>
        <v>0</v>
      </c>
      <c r="E38" s="7">
        <v>0</v>
      </c>
      <c r="F38" s="7">
        <v>0</v>
      </c>
      <c r="G38" s="7">
        <f t="shared" si="1"/>
        <v>0</v>
      </c>
    </row>
    <row r="39" spans="1:8">
      <c r="A39" s="11" t="s">
        <v>44</v>
      </c>
      <c r="B39" s="7">
        <v>0</v>
      </c>
      <c r="C39" s="7">
        <v>0</v>
      </c>
      <c r="D39" s="7">
        <f>B39+C39</f>
        <v>0</v>
      </c>
      <c r="E39" s="7">
        <v>0</v>
      </c>
      <c r="F39" s="7">
        <v>0</v>
      </c>
      <c r="G39" s="7">
        <f t="shared" si="1"/>
        <v>0</v>
      </c>
    </row>
    <row r="40" spans="1:8">
      <c r="A40" s="12"/>
      <c r="B40" s="7"/>
      <c r="C40" s="7"/>
      <c r="D40" s="7"/>
      <c r="E40" s="7"/>
      <c r="F40" s="7"/>
      <c r="G40" s="7"/>
    </row>
    <row r="41" spans="1:8">
      <c r="A41" s="13" t="s">
        <v>45</v>
      </c>
      <c r="B41" s="14">
        <f t="shared" ref="B41:G41" si="4">B9+B10+B11+B12+B13+B14+B15+B16+B28++B34+B35+B37</f>
        <v>5267502592.4499998</v>
      </c>
      <c r="C41" s="14">
        <f t="shared" si="4"/>
        <v>209205502.98000002</v>
      </c>
      <c r="D41" s="14">
        <f t="shared" si="4"/>
        <v>5476708095.4299994</v>
      </c>
      <c r="E41" s="14">
        <f t="shared" si="4"/>
        <v>1329291718.1099999</v>
      </c>
      <c r="F41" s="14">
        <f t="shared" si="4"/>
        <v>1329291718.1099999</v>
      </c>
      <c r="G41" s="14">
        <f t="shared" si="4"/>
        <v>-3938210874.3400002</v>
      </c>
    </row>
    <row r="42" spans="1:8">
      <c r="A42" s="13" t="s">
        <v>46</v>
      </c>
      <c r="B42" s="15"/>
      <c r="C42" s="15"/>
      <c r="D42" s="15"/>
      <c r="E42" s="15"/>
      <c r="F42" s="15"/>
      <c r="G42" s="14">
        <f>IF((F41-B41)&lt;0,0,(F41-B41))</f>
        <v>0</v>
      </c>
      <c r="H42" s="8"/>
    </row>
    <row r="43" spans="1:8">
      <c r="A43" s="12"/>
      <c r="B43" s="16"/>
      <c r="C43" s="16"/>
      <c r="D43" s="16"/>
      <c r="E43" s="16"/>
      <c r="F43" s="16"/>
      <c r="G43" s="16"/>
    </row>
    <row r="44" spans="1:8">
      <c r="A44" s="13" t="s">
        <v>47</v>
      </c>
      <c r="B44" s="16"/>
      <c r="C44" s="16"/>
      <c r="D44" s="16"/>
      <c r="E44" s="16"/>
      <c r="F44" s="16"/>
      <c r="G44" s="16"/>
    </row>
    <row r="45" spans="1:8">
      <c r="A45" s="6" t="s">
        <v>48</v>
      </c>
      <c r="B45" s="7">
        <f>SUM(B46:B53)</f>
        <v>3466944515</v>
      </c>
      <c r="C45" s="7">
        <f>SUM(C46:C53)</f>
        <v>20549795.579999998</v>
      </c>
      <c r="D45" s="7">
        <f>SUM(D46:D53)</f>
        <v>3487494310.5799999</v>
      </c>
      <c r="E45" s="7">
        <f>SUM(E46:E53)</f>
        <v>902057191.80999994</v>
      </c>
      <c r="F45" s="7">
        <f>SUM(F46:F53)</f>
        <v>902057191.80999994</v>
      </c>
      <c r="G45" s="7">
        <f t="shared" ref="G45:G63" si="5">F45-B45</f>
        <v>-2564887323.1900001</v>
      </c>
    </row>
    <row r="46" spans="1:8">
      <c r="A46" s="17" t="s">
        <v>49</v>
      </c>
      <c r="B46" s="9">
        <v>0</v>
      </c>
      <c r="C46" s="9">
        <v>0</v>
      </c>
      <c r="D46" s="7">
        <f t="shared" ref="D46:D53" si="6">B46+C46</f>
        <v>0</v>
      </c>
      <c r="E46" s="9">
        <v>0</v>
      </c>
      <c r="F46" s="9">
        <v>0</v>
      </c>
      <c r="G46" s="7">
        <f t="shared" si="5"/>
        <v>0</v>
      </c>
    </row>
    <row r="47" spans="1:8">
      <c r="A47" s="17" t="s">
        <v>50</v>
      </c>
      <c r="B47" s="9">
        <v>3466944515</v>
      </c>
      <c r="C47" s="9">
        <v>20549795.579999998</v>
      </c>
      <c r="D47" s="7">
        <f t="shared" si="6"/>
        <v>3487494310.5799999</v>
      </c>
      <c r="E47" s="9">
        <v>902057191.80999994</v>
      </c>
      <c r="F47" s="9">
        <v>902057191.80999994</v>
      </c>
      <c r="G47" s="7">
        <f t="shared" si="5"/>
        <v>-2564887323.1900001</v>
      </c>
    </row>
    <row r="48" spans="1:8">
      <c r="A48" s="17" t="s">
        <v>51</v>
      </c>
      <c r="B48" s="9">
        <v>0</v>
      </c>
      <c r="C48" s="9">
        <v>0</v>
      </c>
      <c r="D48" s="7">
        <f t="shared" si="6"/>
        <v>0</v>
      </c>
      <c r="E48" s="9">
        <v>0</v>
      </c>
      <c r="F48" s="9">
        <v>0</v>
      </c>
      <c r="G48" s="7">
        <f t="shared" si="5"/>
        <v>0</v>
      </c>
    </row>
    <row r="49" spans="1:7" ht="30">
      <c r="A49" s="17" t="s">
        <v>52</v>
      </c>
      <c r="B49" s="9">
        <v>0</v>
      </c>
      <c r="C49" s="9">
        <v>0</v>
      </c>
      <c r="D49" s="7">
        <f t="shared" si="6"/>
        <v>0</v>
      </c>
      <c r="E49" s="9">
        <v>0</v>
      </c>
      <c r="F49" s="9">
        <v>0</v>
      </c>
      <c r="G49" s="7">
        <f t="shared" si="5"/>
        <v>0</v>
      </c>
    </row>
    <row r="50" spans="1:7">
      <c r="A50" s="17" t="s">
        <v>53</v>
      </c>
      <c r="B50" s="9">
        <v>0</v>
      </c>
      <c r="C50" s="9">
        <v>0</v>
      </c>
      <c r="D50" s="7">
        <f t="shared" si="6"/>
        <v>0</v>
      </c>
      <c r="E50" s="9">
        <v>0</v>
      </c>
      <c r="F50" s="9">
        <v>0</v>
      </c>
      <c r="G50" s="7">
        <f t="shared" si="5"/>
        <v>0</v>
      </c>
    </row>
    <row r="51" spans="1:7">
      <c r="A51" s="17" t="s">
        <v>54</v>
      </c>
      <c r="B51" s="9">
        <v>0</v>
      </c>
      <c r="C51" s="9">
        <v>0</v>
      </c>
      <c r="D51" s="7">
        <f t="shared" si="6"/>
        <v>0</v>
      </c>
      <c r="E51" s="9">
        <v>0</v>
      </c>
      <c r="F51" s="9">
        <v>0</v>
      </c>
      <c r="G51" s="7">
        <f t="shared" si="5"/>
        <v>0</v>
      </c>
    </row>
    <row r="52" spans="1:7" ht="30">
      <c r="A52" s="18" t="s">
        <v>55</v>
      </c>
      <c r="B52" s="9">
        <v>0</v>
      </c>
      <c r="C52" s="9">
        <v>0</v>
      </c>
      <c r="D52" s="7">
        <f t="shared" si="6"/>
        <v>0</v>
      </c>
      <c r="E52" s="9">
        <v>0</v>
      </c>
      <c r="F52" s="9">
        <v>0</v>
      </c>
      <c r="G52" s="7">
        <f t="shared" si="5"/>
        <v>0</v>
      </c>
    </row>
    <row r="53" spans="1:7">
      <c r="A53" s="11" t="s">
        <v>56</v>
      </c>
      <c r="B53" s="9">
        <v>0</v>
      </c>
      <c r="C53" s="9">
        <v>0</v>
      </c>
      <c r="D53" s="7">
        <f t="shared" si="6"/>
        <v>0</v>
      </c>
      <c r="E53" s="9">
        <v>0</v>
      </c>
      <c r="F53" s="9">
        <v>0</v>
      </c>
      <c r="G53" s="7">
        <f t="shared" si="5"/>
        <v>0</v>
      </c>
    </row>
    <row r="54" spans="1:7">
      <c r="A54" s="6" t="s">
        <v>57</v>
      </c>
      <c r="B54" s="7">
        <f>SUM(B55:B58)</f>
        <v>259202188</v>
      </c>
      <c r="C54" s="7">
        <f>SUM(C55:C58)</f>
        <v>4026259911.3200002</v>
      </c>
      <c r="D54" s="7">
        <f>SUM(D55:D58)</f>
        <v>4285462099.3200002</v>
      </c>
      <c r="E54" s="7">
        <f>SUM(E55:E58)</f>
        <v>2030890184.8</v>
      </c>
      <c r="F54" s="7">
        <f>SUM(F55:F58)</f>
        <v>2030890184.8</v>
      </c>
      <c r="G54" s="7">
        <f t="shared" si="5"/>
        <v>1771687996.8</v>
      </c>
    </row>
    <row r="55" spans="1:7">
      <c r="A55" s="18" t="s">
        <v>58</v>
      </c>
      <c r="B55" s="7">
        <v>0</v>
      </c>
      <c r="C55" s="7">
        <v>0</v>
      </c>
      <c r="D55" s="7">
        <f>B55+C55</f>
        <v>0</v>
      </c>
      <c r="E55" s="7">
        <v>0</v>
      </c>
      <c r="F55" s="7">
        <v>0</v>
      </c>
      <c r="G55" s="7">
        <f t="shared" si="5"/>
        <v>0</v>
      </c>
    </row>
    <row r="56" spans="1:7">
      <c r="A56" s="17" t="s">
        <v>59</v>
      </c>
      <c r="B56" s="7">
        <v>0</v>
      </c>
      <c r="C56" s="7">
        <v>0</v>
      </c>
      <c r="D56" s="7">
        <f>B56+C56</f>
        <v>0</v>
      </c>
      <c r="E56" s="7">
        <v>0</v>
      </c>
      <c r="F56" s="7">
        <v>0</v>
      </c>
      <c r="G56" s="7">
        <f t="shared" si="5"/>
        <v>0</v>
      </c>
    </row>
    <row r="57" spans="1:7">
      <c r="A57" s="17" t="s">
        <v>60</v>
      </c>
      <c r="B57" s="7">
        <v>0</v>
      </c>
      <c r="C57" s="7">
        <v>0</v>
      </c>
      <c r="D57" s="7">
        <f>B57+C57</f>
        <v>0</v>
      </c>
      <c r="E57" s="7">
        <v>0</v>
      </c>
      <c r="F57" s="7">
        <v>0</v>
      </c>
      <c r="G57" s="7">
        <f t="shared" si="5"/>
        <v>0</v>
      </c>
    </row>
    <row r="58" spans="1:7">
      <c r="A58" s="18" t="s">
        <v>61</v>
      </c>
      <c r="B58" s="9">
        <v>259202188</v>
      </c>
      <c r="C58" s="9">
        <v>4026259911.3200002</v>
      </c>
      <c r="D58" s="7">
        <f>B58+C58</f>
        <v>4285462099.3200002</v>
      </c>
      <c r="E58" s="9">
        <v>2030890184.8</v>
      </c>
      <c r="F58" s="9">
        <v>2030890184.8</v>
      </c>
      <c r="G58" s="7">
        <f t="shared" si="5"/>
        <v>1771687996.8</v>
      </c>
    </row>
    <row r="59" spans="1:7">
      <c r="A59" s="6" t="s">
        <v>62</v>
      </c>
      <c r="B59" s="7">
        <f>B60+B61</f>
        <v>0</v>
      </c>
      <c r="C59" s="7">
        <f>C60+C61</f>
        <v>0</v>
      </c>
      <c r="D59" s="7">
        <f>D60+D61</f>
        <v>0</v>
      </c>
      <c r="E59" s="7">
        <f>E60+E61</f>
        <v>0</v>
      </c>
      <c r="F59" s="7">
        <f>F60+F61</f>
        <v>0</v>
      </c>
      <c r="G59" s="7">
        <f t="shared" si="5"/>
        <v>0</v>
      </c>
    </row>
    <row r="60" spans="1:7">
      <c r="A60" s="17" t="s">
        <v>63</v>
      </c>
      <c r="B60" s="7">
        <v>0</v>
      </c>
      <c r="C60" s="7">
        <v>0</v>
      </c>
      <c r="D60" s="7">
        <f>B60+C60</f>
        <v>0</v>
      </c>
      <c r="E60" s="7">
        <v>0</v>
      </c>
      <c r="F60" s="7">
        <v>0</v>
      </c>
      <c r="G60" s="7">
        <f t="shared" si="5"/>
        <v>0</v>
      </c>
    </row>
    <row r="61" spans="1:7">
      <c r="A61" s="17" t="s">
        <v>64</v>
      </c>
      <c r="B61" s="7">
        <v>0</v>
      </c>
      <c r="C61" s="7">
        <v>0</v>
      </c>
      <c r="D61" s="7">
        <f>B61+C61</f>
        <v>0</v>
      </c>
      <c r="E61" s="7">
        <v>0</v>
      </c>
      <c r="F61" s="7">
        <v>0</v>
      </c>
      <c r="G61" s="7">
        <f t="shared" si="5"/>
        <v>0</v>
      </c>
    </row>
    <row r="62" spans="1:7">
      <c r="A62" s="6" t="s">
        <v>65</v>
      </c>
      <c r="B62" s="7">
        <v>0</v>
      </c>
      <c r="C62" s="7">
        <v>0</v>
      </c>
      <c r="D62" s="7">
        <f>B62+C62</f>
        <v>0</v>
      </c>
      <c r="E62" s="7">
        <v>0</v>
      </c>
      <c r="F62" s="7">
        <v>0</v>
      </c>
      <c r="G62" s="7">
        <f t="shared" si="5"/>
        <v>0</v>
      </c>
    </row>
    <row r="63" spans="1:7">
      <c r="A63" s="6" t="s">
        <v>66</v>
      </c>
      <c r="B63" s="7">
        <v>0</v>
      </c>
      <c r="C63" s="7">
        <v>0</v>
      </c>
      <c r="D63" s="7">
        <f>B63+C63</f>
        <v>0</v>
      </c>
      <c r="E63" s="7">
        <v>0</v>
      </c>
      <c r="F63" s="7">
        <v>0</v>
      </c>
      <c r="G63" s="7">
        <f t="shared" si="5"/>
        <v>0</v>
      </c>
    </row>
    <row r="64" spans="1:7">
      <c r="A64" s="12"/>
      <c r="B64" s="16"/>
      <c r="C64" s="16"/>
      <c r="D64" s="16"/>
      <c r="E64" s="16"/>
      <c r="F64" s="16"/>
      <c r="G64" s="16"/>
    </row>
    <row r="65" spans="1:7">
      <c r="A65" s="13" t="s">
        <v>67</v>
      </c>
      <c r="B65" s="14">
        <f>B45+B54+B59+B62+B63</f>
        <v>3726146703</v>
      </c>
      <c r="C65" s="14">
        <f>C45+C54+C59+C62+C63</f>
        <v>4046809706.9000001</v>
      </c>
      <c r="D65" s="14">
        <f>D45+D54+D59+D62+D63</f>
        <v>7772956409.8999996</v>
      </c>
      <c r="E65" s="14">
        <f>E45+E54+E59+E62+E63</f>
        <v>2932947376.6099997</v>
      </c>
      <c r="F65" s="14">
        <f>F45+F54+F59+F62+F63</f>
        <v>2932947376.6099997</v>
      </c>
      <c r="G65" s="14">
        <f>F65-B65</f>
        <v>-793199326.39000034</v>
      </c>
    </row>
    <row r="66" spans="1:7">
      <c r="A66" s="12"/>
      <c r="B66" s="16"/>
      <c r="C66" s="16"/>
      <c r="D66" s="16"/>
      <c r="E66" s="16"/>
      <c r="F66" s="16"/>
      <c r="G66" s="16"/>
    </row>
    <row r="67" spans="1:7">
      <c r="A67" s="13" t="s">
        <v>68</v>
      </c>
      <c r="B67" s="14">
        <f t="shared" ref="B67:G67" si="7">B68</f>
        <v>0</v>
      </c>
      <c r="C67" s="14">
        <f t="shared" si="7"/>
        <v>0</v>
      </c>
      <c r="D67" s="14">
        <f t="shared" si="7"/>
        <v>0</v>
      </c>
      <c r="E67" s="14">
        <f t="shared" si="7"/>
        <v>0</v>
      </c>
      <c r="F67" s="14">
        <f t="shared" si="7"/>
        <v>0</v>
      </c>
      <c r="G67" s="14">
        <f t="shared" si="7"/>
        <v>0</v>
      </c>
    </row>
    <row r="68" spans="1:7">
      <c r="A68" s="6" t="s">
        <v>69</v>
      </c>
      <c r="B68" s="7"/>
      <c r="C68" s="7"/>
      <c r="D68" s="7">
        <f>B68+C68</f>
        <v>0</v>
      </c>
      <c r="E68" s="7"/>
      <c r="F68" s="7"/>
      <c r="G68" s="7">
        <f>F68-B68</f>
        <v>0</v>
      </c>
    </row>
    <row r="69" spans="1:7">
      <c r="A69" s="12"/>
      <c r="B69" s="16"/>
      <c r="C69" s="16"/>
      <c r="D69" s="16"/>
      <c r="E69" s="16"/>
      <c r="F69" s="16"/>
      <c r="G69" s="16"/>
    </row>
    <row r="70" spans="1:7">
      <c r="A70" s="13" t="s">
        <v>70</v>
      </c>
      <c r="B70" s="14">
        <f t="shared" ref="B70:G70" si="8">B41+B65+B67</f>
        <v>8993649295.4500008</v>
      </c>
      <c r="C70" s="14">
        <f t="shared" si="8"/>
        <v>4256015209.8800001</v>
      </c>
      <c r="D70" s="14">
        <f t="shared" si="8"/>
        <v>13249664505.329998</v>
      </c>
      <c r="E70" s="14">
        <f t="shared" si="8"/>
        <v>4262239094.7199993</v>
      </c>
      <c r="F70" s="14">
        <f t="shared" si="8"/>
        <v>4262239094.7199993</v>
      </c>
      <c r="G70" s="14">
        <f t="shared" si="8"/>
        <v>-4731410200.7300005</v>
      </c>
    </row>
    <row r="71" spans="1:7">
      <c r="A71" s="12"/>
      <c r="B71" s="16"/>
      <c r="C71" s="16"/>
      <c r="D71" s="16"/>
      <c r="E71" s="16"/>
      <c r="F71" s="16"/>
      <c r="G71" s="16"/>
    </row>
    <row r="72" spans="1:7">
      <c r="A72" s="13" t="s">
        <v>71</v>
      </c>
      <c r="B72" s="16"/>
      <c r="C72" s="16"/>
      <c r="D72" s="16"/>
      <c r="E72" s="16"/>
      <c r="F72" s="16"/>
      <c r="G72" s="16"/>
    </row>
    <row r="73" spans="1:7" ht="30">
      <c r="A73" s="19" t="s">
        <v>72</v>
      </c>
      <c r="B73" s="7">
        <v>0</v>
      </c>
      <c r="C73" s="7">
        <v>0</v>
      </c>
      <c r="D73" s="7">
        <f>B73+C73</f>
        <v>0</v>
      </c>
      <c r="E73" s="7">
        <v>0</v>
      </c>
      <c r="F73" s="7">
        <v>0</v>
      </c>
      <c r="G73" s="7">
        <f>F73-B73</f>
        <v>0</v>
      </c>
    </row>
    <row r="74" spans="1:7" ht="30">
      <c r="A74" s="19" t="s">
        <v>73</v>
      </c>
      <c r="B74" s="7">
        <v>0</v>
      </c>
      <c r="C74" s="7">
        <v>0</v>
      </c>
      <c r="D74" s="7">
        <f>B74+C74</f>
        <v>0</v>
      </c>
      <c r="E74" s="7">
        <v>0</v>
      </c>
      <c r="F74" s="7">
        <v>0</v>
      </c>
      <c r="G74" s="7">
        <f>F74-B74</f>
        <v>0</v>
      </c>
    </row>
    <row r="75" spans="1:7">
      <c r="A75" s="20" t="s">
        <v>74</v>
      </c>
      <c r="B75" s="14">
        <f t="shared" ref="B75:G75" si="9">B73+B74</f>
        <v>0</v>
      </c>
      <c r="C75" s="14">
        <f t="shared" si="9"/>
        <v>0</v>
      </c>
      <c r="D75" s="14">
        <f t="shared" si="9"/>
        <v>0</v>
      </c>
      <c r="E75" s="14">
        <f t="shared" si="9"/>
        <v>0</v>
      </c>
      <c r="F75" s="14">
        <f t="shared" si="9"/>
        <v>0</v>
      </c>
      <c r="G75" s="14">
        <f t="shared" si="9"/>
        <v>0</v>
      </c>
    </row>
    <row r="76" spans="1:7">
      <c r="A76" s="21"/>
      <c r="B76" s="22"/>
      <c r="C76" s="22"/>
      <c r="D76" s="22"/>
      <c r="E76" s="22"/>
      <c r="F76" s="22"/>
      <c r="G76" s="22"/>
    </row>
    <row r="77" spans="1:7">
      <c r="B77" s="23"/>
      <c r="C77" s="23"/>
      <c r="D77" s="23"/>
      <c r="E77" s="23"/>
      <c r="F77" s="23"/>
      <c r="G77" s="23"/>
    </row>
    <row r="78" spans="1:7">
      <c r="B78" s="23"/>
      <c r="C78" s="23"/>
      <c r="D78" s="23">
        <f>B78+C78</f>
        <v>0</v>
      </c>
      <c r="E78" s="23"/>
      <c r="F78" s="23"/>
      <c r="G78" s="24">
        <f>B78-F78</f>
        <v>0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23622047244094491" right="0.23622047244094491" top="0.74803149606299213" bottom="0.74803149606299213" header="0.31496062992125984" footer="0.59055118110236227"/>
  <pageSetup scale="48" firstPageNumber="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F5</vt:lpstr>
      <vt:lpstr>'F5'!Área_de_impresión</vt:lpstr>
      <vt:lpstr>'F5'!Títulos_a_imprimir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2020-04-23T21:09:20Z</cp:lastPrinted>
  <dcterms:created xsi:type="dcterms:W3CDTF">2020-04-20T16:44:27Z</dcterms:created>
  <dcterms:modified xsi:type="dcterms:W3CDTF">2020-04-23T21:55:38Z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