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Hoja1" sheetId="1" r:id="rId1"/>
  </sheets>
  <definedNames>
    <definedName name="_xlnm.Print_Area" localSheetId="0">Hoja1!$A$1:$E$78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C17"/>
  <c r="D64" l="1"/>
  <c r="D72" s="1"/>
  <c r="D74" s="1"/>
  <c r="C64"/>
  <c r="C72" s="1"/>
  <c r="C74" s="1"/>
  <c r="B64"/>
  <c r="B72" s="1"/>
  <c r="B74" s="1"/>
  <c r="D49"/>
  <c r="C49"/>
  <c r="B49"/>
  <c r="D40"/>
  <c r="C40"/>
  <c r="B40"/>
  <c r="D37"/>
  <c r="D44" s="1"/>
  <c r="D11" s="1"/>
  <c r="D8" s="1"/>
  <c r="C37"/>
  <c r="B37"/>
  <c r="D29"/>
  <c r="C29"/>
  <c r="B29"/>
  <c r="D13"/>
  <c r="C13"/>
  <c r="B13"/>
  <c r="C44" l="1"/>
  <c r="C11" s="1"/>
  <c r="C8" s="1"/>
  <c r="C21" s="1"/>
  <c r="C23" s="1"/>
  <c r="C25" s="1"/>
  <c r="C33" s="1"/>
  <c r="C59"/>
  <c r="C57"/>
  <c r="B57"/>
  <c r="B59" s="1"/>
  <c r="D59"/>
  <c r="D57"/>
  <c r="D21"/>
  <c r="D23" s="1"/>
  <c r="D25" s="1"/>
  <c r="D33" s="1"/>
  <c r="B44"/>
  <c r="B11" s="1"/>
  <c r="B8" s="1"/>
  <c r="B21" s="1"/>
  <c r="B23" s="1"/>
  <c r="B25" s="1"/>
  <c r="B33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<sst xmlns="http://schemas.openxmlformats.org/spreadsheetml/2006/main" count="65" uniqueCount="45">
  <si>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</si>
  <si>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</si>
  <si>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</si>
  <si>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</si>
  <si>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</si>
  <si>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</si>
  <si>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</si>
  <si>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</si>
  <si>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</si>
  <si>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</si>
  <si>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</si>
  <si>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</si>
  <si>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</si>
  <si>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</si>
  <si>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</si>
  <si>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</si>
  <si>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</si>
  <si>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</si>
  <si>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</si>
  <si>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</si>
  <si>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</si>
  <si>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</si>
  <si>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</si>
  <si>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</si>
  <si>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</si>
  <si>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</si>
  <si>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</si>
  <si>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</si>
  <si>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</si>
  <si>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</si>
  <si>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</si>
  <si>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</si>
  <si>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</si>
  <si>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</si>
  <si>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</si>
  <si>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</si>
  <si>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</si>
  <si>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</si>
  <si>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</si>
  <si>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</si>
  <si>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</si>
  <si>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</si>
  <si>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</si>
  <si>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INSTITUTO DE SALUD PUBLICA DEL ESTADO DE GUANAJUATO</t>
  </si>
  <si>
    <t>del 01 de Enero al 30 de Septiembre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</si>
</sst>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0" fillId="0" borderId="12" xfId="0" applyNumberFormat="1" applyFill="1" applyBorder="1"/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5" fillId="0" borderId="11" xfId="1" applyNumberFormat="1" applyFont="1" applyFill="1" applyBorder="1" applyProtection="1">
      <protection locked="0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0" fontId="2" fillId="0" borderId="8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tabSelected="1" workbookViewId="0">
      <selection activeCell="A85" sqref="A85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42" t="s">
        <v>0</v>
      </c>
      <c r="B1" s="42"/>
      <c r="C1" s="42"/>
      <c r="D1" s="42"/>
      <c r="E1" s="10"/>
      <c r="F1" s="10"/>
      <c r="G1" s="10"/>
      <c r="H1" s="10"/>
      <c r="I1" s="10"/>
      <c r="J1" s="10"/>
      <c r="K1" s="10"/>
    </row>
    <row r="2" spans="1:11">
      <c r="A2" s="43" t="s">
        <v>43</v>
      </c>
      <c r="B2" s="44"/>
      <c r="C2" s="44"/>
      <c r="D2" s="45"/>
      <c r="E2" s="1"/>
      <c r="F2" s="1"/>
      <c r="G2" s="1"/>
      <c r="H2" s="1"/>
      <c r="I2" s="1"/>
      <c r="J2" s="1"/>
      <c r="K2" s="1"/>
    </row>
    <row r="3" spans="1:11">
      <c r="A3" s="46" t="s">
        <v>1</v>
      </c>
      <c r="B3" s="47"/>
      <c r="C3" s="47"/>
      <c r="D3" s="48"/>
      <c r="E3" s="1"/>
      <c r="F3" s="1"/>
      <c r="G3" s="1"/>
      <c r="H3" s="1"/>
      <c r="I3" s="1"/>
      <c r="J3" s="1"/>
      <c r="K3" s="1"/>
    </row>
    <row r="4" spans="1:11">
      <c r="A4" s="49" t="s">
        <v>44</v>
      </c>
      <c r="B4" s="50"/>
      <c r="C4" s="50"/>
      <c r="D4" s="51"/>
      <c r="E4" s="1"/>
      <c r="F4" s="1"/>
      <c r="G4" s="1"/>
      <c r="H4" s="1"/>
      <c r="I4" s="1"/>
      <c r="J4" s="1"/>
      <c r="K4" s="1"/>
    </row>
    <row r="5" spans="1:11">
      <c r="A5" s="52" t="s">
        <v>2</v>
      </c>
      <c r="B5" s="53"/>
      <c r="C5" s="53"/>
      <c r="D5" s="54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>
      <c r="A8" s="5" t="s">
        <v>7</v>
      </c>
      <c r="B8" s="20">
        <f>SUM(B9:B11)</f>
        <v>8460582571.1899996</v>
      </c>
      <c r="C8" s="20">
        <f>SUM(C9:C11)</f>
        <v>8934869712.9200001</v>
      </c>
      <c r="D8" s="20">
        <f>SUM(D9:D11)</f>
        <v>8934869712.9200001</v>
      </c>
      <c r="E8" s="1"/>
      <c r="F8" s="1"/>
      <c r="G8" s="1"/>
      <c r="H8" s="1"/>
      <c r="I8" s="1"/>
      <c r="J8" s="1"/>
      <c r="K8" s="1"/>
    </row>
    <row r="9" spans="1:11">
      <c r="A9" s="3" t="s">
        <v>8</v>
      </c>
      <c r="B9" s="37">
        <v>4990715600.1899996</v>
      </c>
      <c r="C9" s="37">
        <v>3583052954.0900002</v>
      </c>
      <c r="D9" s="37">
        <v>3583052954.0900002</v>
      </c>
      <c r="E9" s="1"/>
      <c r="F9" s="1"/>
      <c r="G9" s="1"/>
      <c r="H9" s="1"/>
      <c r="I9" s="1"/>
      <c r="J9" s="1"/>
      <c r="K9" s="1"/>
    </row>
    <row r="10" spans="1:11">
      <c r="A10" s="3" t="s">
        <v>9</v>
      </c>
      <c r="B10" s="37">
        <v>3469866971</v>
      </c>
      <c r="C10" s="37">
        <v>5351816758.8299999</v>
      </c>
      <c r="D10" s="37">
        <v>5351816758.8299999</v>
      </c>
      <c r="E10" s="1"/>
      <c r="F10" s="1"/>
      <c r="G10" s="1"/>
      <c r="H10" s="1"/>
      <c r="I10" s="1"/>
      <c r="J10" s="1"/>
      <c r="K10" s="1"/>
    </row>
    <row r="11" spans="1:11">
      <c r="A11" s="3" t="s">
        <v>10</v>
      </c>
      <c r="B11" s="21">
        <f>B44</f>
        <v>0</v>
      </c>
      <c r="C11" s="21">
        <f>C44</f>
        <v>0</v>
      </c>
      <c r="D11" s="21">
        <f>D44</f>
        <v>0</v>
      </c>
      <c r="E11" s="1"/>
      <c r="F11" s="1"/>
      <c r="G11" s="1"/>
      <c r="H11" s="1"/>
      <c r="I11" s="1"/>
      <c r="J11" s="1"/>
      <c r="K11" s="1"/>
    </row>
    <row r="12" spans="1:11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>
      <c r="A13" s="5" t="s">
        <v>11</v>
      </c>
      <c r="B13" s="20">
        <f>SUM(B14:B15)</f>
        <v>8460582571.1900005</v>
      </c>
      <c r="C13" s="20">
        <f t="shared" ref="C13:D13" si="0">SUM(C14:C15)</f>
        <v>7311169890.030036</v>
      </c>
      <c r="D13" s="20">
        <f t="shared" si="0"/>
        <v>7311147180.0700359</v>
      </c>
      <c r="E13" s="41"/>
      <c r="F13" s="1"/>
      <c r="G13" s="1"/>
      <c r="H13" s="1"/>
      <c r="I13" s="1"/>
      <c r="J13" s="1"/>
      <c r="K13" s="1"/>
    </row>
    <row r="14" spans="1:11">
      <c r="A14" s="3" t="s">
        <v>12</v>
      </c>
      <c r="B14" s="37">
        <v>4990715600.1900005</v>
      </c>
      <c r="C14" s="37">
        <v>3079364057.6900167</v>
      </c>
      <c r="D14" s="37">
        <v>3079353214.4900169</v>
      </c>
      <c r="E14" s="1"/>
      <c r="F14" s="1"/>
      <c r="G14" s="1"/>
      <c r="H14" s="1"/>
      <c r="I14" s="1"/>
      <c r="J14" s="1"/>
      <c r="K14" s="1"/>
    </row>
    <row r="15" spans="1:11">
      <c r="A15" s="3" t="s">
        <v>13</v>
      </c>
      <c r="B15" s="37">
        <v>3469866971</v>
      </c>
      <c r="C15" s="37">
        <v>4231805832.3400192</v>
      </c>
      <c r="D15" s="37">
        <v>4231793965.580019</v>
      </c>
      <c r="E15" s="1"/>
      <c r="F15" s="1"/>
      <c r="G15" s="1"/>
      <c r="H15" s="1"/>
      <c r="I15" s="1"/>
      <c r="J15" s="1"/>
      <c r="K15" s="1"/>
    </row>
    <row r="16" spans="1:11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5">
      <c r="A17" s="5" t="s">
        <v>14</v>
      </c>
      <c r="B17" s="23">
        <v>0</v>
      </c>
      <c r="C17" s="20">
        <f>C18+C19</f>
        <v>209747350.87999997</v>
      </c>
      <c r="D17" s="20">
        <f>D18+D19</f>
        <v>209747350.87999997</v>
      </c>
      <c r="E17" s="41"/>
    </row>
    <row r="18" spans="1:5">
      <c r="A18" s="3" t="s">
        <v>15</v>
      </c>
      <c r="B18" s="24">
        <v>0</v>
      </c>
      <c r="C18" s="37">
        <v>10604031.389999997</v>
      </c>
      <c r="D18" s="37">
        <v>10604031.389999997</v>
      </c>
    </row>
    <row r="19" spans="1:5">
      <c r="A19" s="3" t="s">
        <v>16</v>
      </c>
      <c r="B19" s="24">
        <v>0</v>
      </c>
      <c r="C19" s="37">
        <v>199143319.48999998</v>
      </c>
      <c r="D19" s="37">
        <v>199143319.48999998</v>
      </c>
    </row>
    <row r="20" spans="1:5">
      <c r="A20" s="9"/>
      <c r="B20" s="22"/>
      <c r="C20" s="22"/>
      <c r="D20" s="22"/>
    </row>
    <row r="21" spans="1:5">
      <c r="A21" s="5" t="s">
        <v>17</v>
      </c>
      <c r="B21" s="20">
        <f>B8-B13+B17</f>
        <v>-9.5367431640625E-7</v>
      </c>
      <c r="C21" s="20">
        <f>C8-C13+C17</f>
        <v>1833447173.769964</v>
      </c>
      <c r="D21" s="20">
        <f>D8-D13+D17</f>
        <v>1833469883.729964</v>
      </c>
    </row>
    <row r="22" spans="1:5">
      <c r="A22" s="5"/>
      <c r="B22" s="22"/>
      <c r="C22" s="22"/>
      <c r="D22" s="22"/>
    </row>
    <row r="23" spans="1:5">
      <c r="A23" s="5" t="s">
        <v>18</v>
      </c>
      <c r="B23" s="20">
        <f>B21-B11</f>
        <v>-9.5367431640625E-7</v>
      </c>
      <c r="C23" s="20">
        <f>C21-C11</f>
        <v>1833447173.769964</v>
      </c>
      <c r="D23" s="20">
        <f>D21-D11</f>
        <v>1833469883.729964</v>
      </c>
    </row>
    <row r="24" spans="1:5">
      <c r="A24" s="5"/>
      <c r="B24" s="25"/>
      <c r="C24" s="25"/>
      <c r="D24" s="25"/>
    </row>
    <row r="25" spans="1:5">
      <c r="A25" s="12" t="s">
        <v>19</v>
      </c>
      <c r="B25" s="20">
        <f>B23-B17</f>
        <v>-9.5367431640625E-7</v>
      </c>
      <c r="C25" s="20">
        <f>C23-C17</f>
        <v>1623699822.8899641</v>
      </c>
      <c r="D25" s="20">
        <f>D23-D17</f>
        <v>1623722532.8499641</v>
      </c>
    </row>
    <row r="26" spans="1:5">
      <c r="A26" s="13"/>
      <c r="B26" s="26"/>
      <c r="C26" s="26"/>
      <c r="D26" s="26"/>
    </row>
    <row r="27" spans="1:5">
      <c r="A27" s="8"/>
      <c r="B27" s="18"/>
      <c r="C27" s="18"/>
      <c r="D27" s="18"/>
    </row>
    <row r="28" spans="1:5">
      <c r="A28" s="11" t="s">
        <v>20</v>
      </c>
      <c r="B28" s="19" t="s">
        <v>21</v>
      </c>
      <c r="C28" s="19" t="s">
        <v>5</v>
      </c>
      <c r="D28" s="19" t="s">
        <v>22</v>
      </c>
    </row>
    <row r="29" spans="1: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5">
      <c r="A30" s="3" t="s">
        <v>24</v>
      </c>
      <c r="B30" s="28">
        <v>0</v>
      </c>
      <c r="C30" s="28">
        <v>0</v>
      </c>
      <c r="D30" s="28">
        <v>0</v>
      </c>
    </row>
    <row r="31" spans="1:5">
      <c r="A31" s="3" t="s">
        <v>25</v>
      </c>
      <c r="B31" s="28">
        <v>0</v>
      </c>
      <c r="C31" s="28">
        <v>0</v>
      </c>
      <c r="D31" s="28">
        <v>0</v>
      </c>
    </row>
    <row r="32" spans="1:5">
      <c r="A32" s="4"/>
      <c r="B32" s="29"/>
      <c r="C32" s="29"/>
      <c r="D32" s="29"/>
    </row>
    <row r="33" spans="1:4">
      <c r="A33" s="5" t="s">
        <v>26</v>
      </c>
      <c r="B33" s="27">
        <f>B25+B29</f>
        <v>-9.5367431640625E-7</v>
      </c>
      <c r="C33" s="27">
        <f>C25+C29</f>
        <v>1623699822.8899641</v>
      </c>
      <c r="D33" s="27">
        <f>D25+D29</f>
        <v>1623722532.8499641</v>
      </c>
    </row>
    <row r="34" spans="1:4">
      <c r="A34" s="6"/>
      <c r="B34" s="34"/>
      <c r="C34" s="34"/>
      <c r="D34" s="34"/>
    </row>
    <row r="35" spans="1:4">
      <c r="A35" s="8"/>
      <c r="B35" s="18"/>
      <c r="C35" s="18"/>
      <c r="D35" s="18"/>
    </row>
    <row r="36" spans="1:4" ht="30">
      <c r="A36" s="11" t="s">
        <v>20</v>
      </c>
      <c r="B36" s="19" t="s">
        <v>27</v>
      </c>
      <c r="C36" s="19" t="s">
        <v>5</v>
      </c>
      <c r="D36" s="19" t="s">
        <v>6</v>
      </c>
    </row>
    <row r="37" spans="1:4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>
      <c r="A38" s="3" t="s">
        <v>29</v>
      </c>
      <c r="B38" s="28">
        <v>0</v>
      </c>
      <c r="C38" s="28">
        <v>0</v>
      </c>
      <c r="D38" s="28">
        <v>0</v>
      </c>
    </row>
    <row r="39" spans="1:4">
      <c r="A39" s="3" t="s">
        <v>30</v>
      </c>
      <c r="B39" s="28">
        <v>0</v>
      </c>
      <c r="C39" s="28">
        <v>0</v>
      </c>
      <c r="D39" s="28">
        <v>0</v>
      </c>
    </row>
    <row r="40" spans="1:4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>
      <c r="A41" s="3" t="s">
        <v>32</v>
      </c>
      <c r="B41" s="28">
        <v>0</v>
      </c>
      <c r="C41" s="28">
        <v>0</v>
      </c>
      <c r="D41" s="28">
        <v>0</v>
      </c>
    </row>
    <row r="42" spans="1:4">
      <c r="A42" s="3" t="s">
        <v>33</v>
      </c>
      <c r="B42" s="28">
        <v>0</v>
      </c>
      <c r="C42" s="28">
        <v>0</v>
      </c>
      <c r="D42" s="28">
        <v>0</v>
      </c>
    </row>
    <row r="43" spans="1:4">
      <c r="A43" s="4"/>
      <c r="B43" s="29"/>
      <c r="C43" s="29"/>
      <c r="D43" s="29"/>
    </row>
    <row r="44" spans="1:4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>
      <c r="A45" s="17"/>
      <c r="B45" s="35"/>
      <c r="C45" s="35"/>
      <c r="D45" s="35"/>
    </row>
    <row r="46" spans="1:4">
      <c r="A46" s="1"/>
      <c r="B46" s="18"/>
      <c r="C46" s="18"/>
      <c r="D46" s="18"/>
    </row>
    <row r="47" spans="1:4" ht="30">
      <c r="A47" s="11" t="s">
        <v>20</v>
      </c>
      <c r="B47" s="19" t="s">
        <v>27</v>
      </c>
      <c r="C47" s="19" t="s">
        <v>5</v>
      </c>
      <c r="D47" s="19" t="s">
        <v>6</v>
      </c>
    </row>
    <row r="48" spans="1:4">
      <c r="A48" s="14" t="s">
        <v>35</v>
      </c>
      <c r="B48" s="38">
        <v>4990715600.1899996</v>
      </c>
      <c r="C48" s="38">
        <v>3583052954.0900002</v>
      </c>
      <c r="D48" s="38">
        <v>3583052954.0900002</v>
      </c>
    </row>
    <row r="49" spans="1:4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>
      <c r="A50" s="16" t="s">
        <v>29</v>
      </c>
      <c r="B50" s="28">
        <v>0</v>
      </c>
      <c r="C50" s="28">
        <v>0</v>
      </c>
      <c r="D50" s="28">
        <v>0</v>
      </c>
    </row>
    <row r="51" spans="1:4">
      <c r="A51" s="16" t="s">
        <v>32</v>
      </c>
      <c r="B51" s="28">
        <v>0</v>
      </c>
      <c r="C51" s="28">
        <v>0</v>
      </c>
      <c r="D51" s="28">
        <v>0</v>
      </c>
    </row>
    <row r="52" spans="1:4">
      <c r="A52" s="4"/>
      <c r="B52" s="29"/>
      <c r="C52" s="29"/>
      <c r="D52" s="29"/>
    </row>
    <row r="53" spans="1:4">
      <c r="A53" s="3" t="s">
        <v>12</v>
      </c>
      <c r="B53" s="40">
        <v>4990715600.1899996</v>
      </c>
      <c r="C53" s="40">
        <v>3079364057.6900167</v>
      </c>
      <c r="D53" s="40">
        <v>3079353214.4900169</v>
      </c>
    </row>
    <row r="54" spans="1:4">
      <c r="A54" s="4"/>
      <c r="B54" s="29"/>
      <c r="C54" s="29"/>
      <c r="D54" s="29"/>
    </row>
    <row r="55" spans="1:4">
      <c r="A55" s="3" t="s">
        <v>15</v>
      </c>
      <c r="B55" s="30"/>
      <c r="C55" s="40">
        <v>10604031.389999997</v>
      </c>
      <c r="D55" s="40">
        <v>10604031.389999997</v>
      </c>
    </row>
    <row r="56" spans="1:4">
      <c r="A56" s="4"/>
      <c r="B56" s="29"/>
      <c r="C56" s="29"/>
      <c r="D56" s="29"/>
    </row>
    <row r="57" spans="1:4" ht="30">
      <c r="A57" s="12" t="s">
        <v>37</v>
      </c>
      <c r="B57" s="27">
        <f>B48+B49-B53+B55</f>
        <v>0</v>
      </c>
      <c r="C57" s="27">
        <f>C48+C49-C53+C55</f>
        <v>514292927.78998339</v>
      </c>
      <c r="D57" s="27">
        <f>D48+D49-D53+D55</f>
        <v>514303770.9899832</v>
      </c>
    </row>
    <row r="58" spans="1:4">
      <c r="A58" s="7"/>
      <c r="B58" s="31"/>
      <c r="C58" s="31"/>
      <c r="D58" s="31"/>
    </row>
    <row r="59" spans="1:4">
      <c r="A59" s="12" t="s">
        <v>38</v>
      </c>
      <c r="B59" s="27">
        <f>B57-B49</f>
        <v>0</v>
      </c>
      <c r="C59" s="27">
        <f>C57-C49</f>
        <v>514292927.78998339</v>
      </c>
      <c r="D59" s="27">
        <f>D57-D49</f>
        <v>514303770.9899832</v>
      </c>
    </row>
    <row r="60" spans="1:4">
      <c r="A60" s="6"/>
      <c r="B60" s="35"/>
      <c r="C60" s="35"/>
      <c r="D60" s="35"/>
    </row>
    <row r="61" spans="1:4">
      <c r="A61" s="1"/>
      <c r="B61" s="36"/>
      <c r="C61" s="36"/>
      <c r="D61" s="36"/>
    </row>
    <row r="62" spans="1:4" ht="30">
      <c r="A62" s="11" t="s">
        <v>20</v>
      </c>
      <c r="B62" s="19" t="s">
        <v>27</v>
      </c>
      <c r="C62" s="19" t="s">
        <v>5</v>
      </c>
      <c r="D62" s="19" t="s">
        <v>6</v>
      </c>
    </row>
    <row r="63" spans="1:4">
      <c r="A63" s="14" t="s">
        <v>9</v>
      </c>
      <c r="B63" s="39">
        <v>3469866971</v>
      </c>
      <c r="C63" s="39">
        <v>5351816758.8299999</v>
      </c>
      <c r="D63" s="39">
        <v>5351816758.8299999</v>
      </c>
    </row>
    <row r="64" spans="1:4" ht="30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>
      <c r="A65" s="16" t="s">
        <v>30</v>
      </c>
      <c r="B65" s="21">
        <v>0</v>
      </c>
      <c r="C65" s="21">
        <v>0</v>
      </c>
      <c r="D65" s="21">
        <v>0</v>
      </c>
    </row>
    <row r="66" spans="1:4">
      <c r="A66" s="16" t="s">
        <v>33</v>
      </c>
      <c r="B66" s="21">
        <v>0</v>
      </c>
      <c r="C66" s="21">
        <v>0</v>
      </c>
      <c r="D66" s="21">
        <v>0</v>
      </c>
    </row>
    <row r="67" spans="1:4">
      <c r="A67" s="4"/>
      <c r="B67" s="22"/>
      <c r="C67" s="22"/>
      <c r="D67" s="22"/>
    </row>
    <row r="68" spans="1:4">
      <c r="A68" s="3" t="s">
        <v>40</v>
      </c>
      <c r="B68" s="37">
        <v>3469866971</v>
      </c>
      <c r="C68" s="37">
        <v>4231805832.3400192</v>
      </c>
      <c r="D68" s="37">
        <v>4231793965.580019</v>
      </c>
    </row>
    <row r="69" spans="1:4">
      <c r="A69" s="4"/>
      <c r="B69" s="22"/>
      <c r="C69" s="22"/>
      <c r="D69" s="22"/>
    </row>
    <row r="70" spans="1:4">
      <c r="A70" s="3" t="s">
        <v>16</v>
      </c>
      <c r="B70" s="32">
        <v>0</v>
      </c>
      <c r="C70" s="37">
        <v>199143319.48999998</v>
      </c>
      <c r="D70" s="37">
        <v>199143319.48999998</v>
      </c>
    </row>
    <row r="71" spans="1:4">
      <c r="A71" s="4"/>
      <c r="B71" s="22"/>
      <c r="C71" s="22"/>
      <c r="D71" s="22"/>
    </row>
    <row r="72" spans="1:4" ht="30">
      <c r="A72" s="12" t="s">
        <v>41</v>
      </c>
      <c r="B72" s="20">
        <f>B63+B64-B68+B70</f>
        <v>0</v>
      </c>
      <c r="C72" s="20">
        <f>C63+C64-C68+C70</f>
        <v>1319154245.9799807</v>
      </c>
      <c r="D72" s="20">
        <f>D63+D64-D68+D70</f>
        <v>1319166112.7399809</v>
      </c>
    </row>
    <row r="73" spans="1:4">
      <c r="A73" s="4"/>
      <c r="B73" s="22"/>
      <c r="C73" s="22"/>
      <c r="D73" s="22"/>
    </row>
    <row r="74" spans="1:4">
      <c r="A74" s="12" t="s">
        <v>42</v>
      </c>
      <c r="B74" s="20">
        <f>B72-B64</f>
        <v>0</v>
      </c>
      <c r="C74" s="20">
        <f>C72-C64</f>
        <v>1319154245.9799807</v>
      </c>
      <c r="D74" s="20">
        <f>D72-D64</f>
        <v>1319166112.7399809</v>
      </c>
    </row>
    <row r="75" spans="1:4">
      <c r="A75" s="6"/>
      <c r="B75" s="33"/>
      <c r="C75" s="33"/>
      <c r="D75" s="3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31496062992125984"/>
  <pageSetup scale="53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2019-10-23T15:58:07Z</cp:lastPrinted>
  <dcterms:created xsi:type="dcterms:W3CDTF">2018-11-21T17:29:53Z</dcterms:created>
  <dcterms:modified xsi:type="dcterms:W3CDTF">2019-10-23T21:02:27Z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