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772D8F7B-22EB-4B58-BDEF-7D7AA36BD203}" xr6:coauthVersionLast="36" xr6:coauthVersionMax="36" xr10:uidLastSave="{00000000-0000-0000-0000-000000000000}"/>
  <bookViews>
    <workbookView xWindow="0" yWindow="0" windowWidth="28800" windowHeight="10725" xr2:uid="{45AD4E04-FCFA-414A-AED4-8DCAFDB2647C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C69" i="1"/>
  <c r="D67" i="1"/>
  <c r="C67" i="1"/>
  <c r="D63" i="1"/>
  <c r="D71" i="1" s="1"/>
  <c r="D73" i="1" s="1"/>
  <c r="C63" i="1"/>
  <c r="C71" i="1" s="1"/>
  <c r="C73" i="1" s="1"/>
  <c r="B63" i="1"/>
  <c r="B71" i="1" s="1"/>
  <c r="B73" i="1" s="1"/>
  <c r="D54" i="1"/>
  <c r="C54" i="1"/>
  <c r="D52" i="1"/>
  <c r="D56" i="1" s="1"/>
  <c r="D58" i="1" s="1"/>
  <c r="C52" i="1"/>
  <c r="D48" i="1"/>
  <c r="C48" i="1"/>
  <c r="C56" i="1" s="1"/>
  <c r="C58" i="1" s="1"/>
  <c r="B48" i="1"/>
  <c r="B56" i="1" s="1"/>
  <c r="B58" i="1" s="1"/>
  <c r="D39" i="1"/>
  <c r="C39" i="1"/>
  <c r="B39" i="1"/>
  <c r="D36" i="1"/>
  <c r="D43" i="1" s="1"/>
  <c r="D10" i="1" s="1"/>
  <c r="D7" i="1" s="1"/>
  <c r="D20" i="1" s="1"/>
  <c r="D22" i="1" s="1"/>
  <c r="D24" i="1" s="1"/>
  <c r="D32" i="1" s="1"/>
  <c r="C36" i="1"/>
  <c r="C43" i="1" s="1"/>
  <c r="C10" i="1" s="1"/>
  <c r="C7" i="1" s="1"/>
  <c r="C20" i="1" s="1"/>
  <c r="C22" i="1" s="1"/>
  <c r="C24" i="1" s="1"/>
  <c r="C32" i="1" s="1"/>
  <c r="B36" i="1"/>
  <c r="B43" i="1" s="1"/>
  <c r="B10" i="1" s="1"/>
  <c r="B7" i="1" s="1"/>
  <c r="B20" i="1" s="1"/>
  <c r="B22" i="1" s="1"/>
  <c r="B24" i="1" s="1"/>
  <c r="B32" i="1" s="1"/>
  <c r="D28" i="1"/>
  <c r="C28" i="1"/>
  <c r="B28" i="1"/>
  <c r="D16" i="1"/>
  <c r="C16" i="1"/>
  <c r="D12" i="1"/>
  <c r="C12" i="1"/>
  <c r="B12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<sst xmlns="http://schemas.openxmlformats.org/spreadsheetml/2006/main" count="65" uniqueCount="45">
  <si>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</si>
  <si>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Instituto de Salud Pública del Estado de Guanajuato</t>
  </si>
  <si>
    <t>Balance Presupuestario - LDF</t>
  </si>
  <si>
    <t>del 01 de Enero al 30 de Junio de 2022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</si>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</sst>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 indent="3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3" fontId="2" fillId="0" borderId="9" xfId="1" applyNumberFormat="1" applyFont="1" applyFill="1" applyBorder="1" applyProtection="1">
      <protection locked="0"/>
    </xf>
    <xf numFmtId="0" fontId="0" fillId="0" borderId="9" xfId="0" applyFill="1" applyBorder="1" applyAlignment="1">
      <alignment horizontal="left" vertical="center" indent="6"/>
    </xf>
    <xf numFmtId="3" fontId="1" fillId="0" borderId="9" xfId="1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0" fontId="0" fillId="0" borderId="9" xfId="0" applyFill="1" applyBorder="1" applyAlignment="1">
      <alignment horizontal="left" vertical="center" indent="3"/>
    </xf>
    <xf numFmtId="3" fontId="0" fillId="0" borderId="9" xfId="1" applyNumberFormat="1" applyFont="1" applyFill="1" applyBorder="1"/>
    <xf numFmtId="3" fontId="4" fillId="2" borderId="10" xfId="1" applyNumberFormat="1" applyFont="1" applyFill="1" applyBorder="1" applyAlignment="1"/>
    <xf numFmtId="3" fontId="5" fillId="2" borderId="10" xfId="1" applyNumberFormat="1" applyFont="1" applyFill="1" applyBorder="1" applyAlignment="1"/>
    <xf numFmtId="3" fontId="0" fillId="0" borderId="9" xfId="0" applyNumberFormat="1" applyFont="1" applyBorder="1" applyAlignment="1">
      <alignment vertical="center"/>
    </xf>
    <xf numFmtId="3" fontId="2" fillId="0" borderId="9" xfId="1" applyNumberFormat="1" applyFont="1" applyFill="1" applyBorder="1"/>
    <xf numFmtId="0" fontId="2" fillId="0" borderId="9" xfId="0" applyFont="1" applyFill="1" applyBorder="1" applyAlignment="1">
      <alignment horizontal="left" vertical="center" wrapText="1" indent="3"/>
    </xf>
    <xf numFmtId="0" fontId="2" fillId="0" borderId="11" xfId="0" applyFont="1" applyFill="1" applyBorder="1" applyAlignment="1">
      <alignment horizontal="left" vertical="center" wrapText="1" indent="3"/>
    </xf>
    <xf numFmtId="3" fontId="0" fillId="0" borderId="11" xfId="0" applyNumberFormat="1" applyFill="1" applyBorder="1"/>
    <xf numFmtId="0" fontId="0" fillId="0" borderId="0" xfId="0" applyAlignment="1">
      <alignment vertical="center"/>
    </xf>
    <xf numFmtId="3" fontId="0" fillId="0" borderId="0" xfId="0" applyNumberFormat="1"/>
    <xf numFmtId="3" fontId="2" fillId="2" borderId="8" xfId="0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 applyProtection="1">
      <alignment vertical="center"/>
      <protection locked="0"/>
    </xf>
    <xf numFmtId="3" fontId="1" fillId="0" borderId="9" xfId="1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3" fontId="0" fillId="0" borderId="9" xfId="1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indent="3"/>
    </xf>
    <xf numFmtId="3" fontId="0" fillId="0" borderId="11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horizontal="left" vertical="center" wrapText="1" indent="9"/>
    </xf>
    <xf numFmtId="0" fontId="0" fillId="0" borderId="9" xfId="0" applyFill="1" applyBorder="1" applyAlignment="1">
      <alignment horizontal="left" vertical="center" indent="12"/>
    </xf>
    <xf numFmtId="3" fontId="5" fillId="2" borderId="10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vertical="center"/>
    </xf>
    <xf numFmtId="3" fontId="0" fillId="0" borderId="12" xfId="0" applyNumberFormat="1" applyFont="1" applyFill="1" applyBorder="1" applyProtection="1">
      <protection locked="0"/>
    </xf>
    <xf numFmtId="3" fontId="5" fillId="2" borderId="10" xfId="1" applyNumberFormat="1" applyFont="1" applyFill="1" applyBorder="1"/>
    <xf numFmtId="4" fontId="0" fillId="0" borderId="11" xfId="1" applyNumberFormat="1" applyFont="1" applyFill="1" applyBorder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C181F-DD11-4345-A5D4-9C41B9DBCE76}">
  <sheetPr>
    <tabColor rgb="FF7030A0"/>
  </sheetPr>
  <dimension ref="A1:E74"/>
  <sheetViews>
    <sheetView showGridLines="0" tabSelected="1" zoomScale="70" zoomScaleNormal="70" workbookViewId="0"/>
  </sheetViews>
  <sheetFormatPr baseColWidth="10" defaultColWidth="11.42578125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5" ht="21" x14ac:dyDescent="0.25">
      <c r="A1" s="1" t="s">
        <v>0</v>
      </c>
      <c r="B1" s="1"/>
      <c r="C1" s="1"/>
      <c r="D1" s="1"/>
      <c r="E1" s="2"/>
    </row>
    <row r="2" spans="1:5" x14ac:dyDescent="0.25">
      <c r="A2" s="40" t="s">
        <v>1</v>
      </c>
      <c r="B2" s="41"/>
      <c r="C2" s="41"/>
      <c r="D2" s="42"/>
    </row>
    <row r="3" spans="1:5" x14ac:dyDescent="0.25">
      <c r="A3" s="43" t="s">
        <v>2</v>
      </c>
      <c r="B3" s="44"/>
      <c r="C3" s="44"/>
      <c r="D3" s="45"/>
    </row>
    <row r="4" spans="1:5" x14ac:dyDescent="0.25">
      <c r="A4" s="46" t="s">
        <v>3</v>
      </c>
      <c r="B4" s="47"/>
      <c r="C4" s="47"/>
      <c r="D4" s="42"/>
    </row>
    <row r="5" spans="1:5" x14ac:dyDescent="0.25">
      <c r="A5" s="48" t="s">
        <v>4</v>
      </c>
      <c r="B5" s="49"/>
      <c r="C5" s="49"/>
      <c r="D5" s="50"/>
    </row>
    <row r="6" spans="1:5" ht="30" x14ac:dyDescent="0.25">
      <c r="A6" s="3" t="s">
        <v>5</v>
      </c>
      <c r="B6" s="4" t="s">
        <v>6</v>
      </c>
      <c r="C6" s="4" t="s">
        <v>7</v>
      </c>
      <c r="D6" s="4" t="s">
        <v>8</v>
      </c>
    </row>
    <row r="7" spans="1:5" x14ac:dyDescent="0.25">
      <c r="A7" s="5" t="s">
        <v>9</v>
      </c>
      <c r="B7" s="6">
        <f>SUM(B8:B10)</f>
        <v>14344215274.880001</v>
      </c>
      <c r="C7" s="6">
        <f>SUM(C8:C10)</f>
        <v>7503940542.9400005</v>
      </c>
      <c r="D7" s="6">
        <f>SUM(D8:D10)</f>
        <v>7503940542.9400005</v>
      </c>
    </row>
    <row r="8" spans="1:5" x14ac:dyDescent="0.25">
      <c r="A8" s="7" t="s">
        <v>10</v>
      </c>
      <c r="B8" s="8">
        <v>6336903100.8800001</v>
      </c>
      <c r="C8" s="8">
        <v>3329287338.8600001</v>
      </c>
      <c r="D8" s="8">
        <v>3329287338.8600001</v>
      </c>
    </row>
    <row r="9" spans="1:5" x14ac:dyDescent="0.25">
      <c r="A9" s="7" t="s">
        <v>11</v>
      </c>
      <c r="B9" s="8">
        <v>8007312174</v>
      </c>
      <c r="C9" s="8">
        <v>4174653204.0799999</v>
      </c>
      <c r="D9" s="8">
        <v>4174653204.0799999</v>
      </c>
    </row>
    <row r="10" spans="1:5" x14ac:dyDescent="0.25">
      <c r="A10" s="7" t="s">
        <v>12</v>
      </c>
      <c r="B10" s="9">
        <f>B43</f>
        <v>0</v>
      </c>
      <c r="C10" s="9">
        <f>C43</f>
        <v>0</v>
      </c>
      <c r="D10" s="9">
        <f>D43</f>
        <v>0</v>
      </c>
    </row>
    <row r="11" spans="1:5" x14ac:dyDescent="0.25">
      <c r="A11" s="10"/>
      <c r="B11" s="11"/>
      <c r="C11" s="11"/>
      <c r="D11" s="11"/>
    </row>
    <row r="12" spans="1:5" x14ac:dyDescent="0.25">
      <c r="A12" s="5" t="s">
        <v>13</v>
      </c>
      <c r="B12" s="6">
        <f>SUM(B13:B14)</f>
        <v>14344215274.880001</v>
      </c>
      <c r="C12" s="6">
        <f t="shared" ref="C12:D12" si="0">SUM(C13:C14)</f>
        <v>5581126945.6999989</v>
      </c>
      <c r="D12" s="6">
        <f t="shared" si="0"/>
        <v>5581126945.6999989</v>
      </c>
    </row>
    <row r="13" spans="1:5" x14ac:dyDescent="0.25">
      <c r="A13" s="7" t="s">
        <v>14</v>
      </c>
      <c r="B13" s="8">
        <v>6336903100.8800001</v>
      </c>
      <c r="C13" s="8">
        <v>2724667862.4499984</v>
      </c>
      <c r="D13" s="8">
        <v>2724667862.4499984</v>
      </c>
    </row>
    <row r="14" spans="1:5" x14ac:dyDescent="0.25">
      <c r="A14" s="7" t="s">
        <v>15</v>
      </c>
      <c r="B14" s="8">
        <v>8007312174</v>
      </c>
      <c r="C14" s="8">
        <v>2856459083.25</v>
      </c>
      <c r="D14" s="8">
        <v>2856459083.25</v>
      </c>
    </row>
    <row r="15" spans="1:5" x14ac:dyDescent="0.25">
      <c r="A15" s="10"/>
      <c r="B15" s="11"/>
      <c r="C15" s="11"/>
      <c r="D15" s="11"/>
    </row>
    <row r="16" spans="1:5" x14ac:dyDescent="0.25">
      <c r="A16" s="5" t="s">
        <v>16</v>
      </c>
      <c r="B16" s="12">
        <v>0</v>
      </c>
      <c r="C16" s="6">
        <f>C17+C18</f>
        <v>79378833.830000013</v>
      </c>
      <c r="D16" s="6">
        <f>D17+D18</f>
        <v>79378833.829999998</v>
      </c>
    </row>
    <row r="17" spans="1:4" x14ac:dyDescent="0.25">
      <c r="A17" s="7" t="s">
        <v>17</v>
      </c>
      <c r="B17" s="13">
        <v>0</v>
      </c>
      <c r="C17" s="8">
        <v>54736243.170000009</v>
      </c>
      <c r="D17" s="8">
        <v>54736243.169999994</v>
      </c>
    </row>
    <row r="18" spans="1:4" x14ac:dyDescent="0.25">
      <c r="A18" s="7" t="s">
        <v>18</v>
      </c>
      <c r="B18" s="13">
        <v>0</v>
      </c>
      <c r="C18" s="8">
        <v>24642590.66</v>
      </c>
      <c r="D18" s="8">
        <v>24642590.660000004</v>
      </c>
    </row>
    <row r="19" spans="1:4" x14ac:dyDescent="0.25">
      <c r="A19" s="10"/>
      <c r="B19" s="11"/>
      <c r="C19" s="14"/>
      <c r="D19" s="14"/>
    </row>
    <row r="20" spans="1:4" x14ac:dyDescent="0.25">
      <c r="A20" s="5" t="s">
        <v>19</v>
      </c>
      <c r="B20" s="6">
        <f>B7-B12+B16</f>
        <v>0</v>
      </c>
      <c r="C20" s="6">
        <f>C7-C12+C16</f>
        <v>2002192431.0700016</v>
      </c>
      <c r="D20" s="6">
        <f>D7-D12+D16</f>
        <v>2002192431.0700016</v>
      </c>
    </row>
    <row r="21" spans="1:4" x14ac:dyDescent="0.25">
      <c r="A21" s="5"/>
      <c r="B21" s="11"/>
      <c r="C21" s="11"/>
      <c r="D21" s="11"/>
    </row>
    <row r="22" spans="1:4" x14ac:dyDescent="0.25">
      <c r="A22" s="5" t="s">
        <v>20</v>
      </c>
      <c r="B22" s="6">
        <f>B20-B10</f>
        <v>0</v>
      </c>
      <c r="C22" s="6">
        <f>C20-C10</f>
        <v>2002192431.0700016</v>
      </c>
      <c r="D22" s="6">
        <f>D20-D10</f>
        <v>2002192431.0700016</v>
      </c>
    </row>
    <row r="23" spans="1:4" x14ac:dyDescent="0.25">
      <c r="A23" s="5"/>
      <c r="B23" s="15"/>
      <c r="C23" s="15"/>
      <c r="D23" s="15"/>
    </row>
    <row r="24" spans="1:4" x14ac:dyDescent="0.25">
      <c r="A24" s="16" t="s">
        <v>21</v>
      </c>
      <c r="B24" s="6">
        <f>B22-B16</f>
        <v>0</v>
      </c>
      <c r="C24" s="6">
        <f>C22-C16</f>
        <v>1922813597.2400017</v>
      </c>
      <c r="D24" s="6">
        <f>D22-D16</f>
        <v>1922813597.2400017</v>
      </c>
    </row>
    <row r="25" spans="1:4" x14ac:dyDescent="0.25">
      <c r="A25" s="17"/>
      <c r="B25" s="18"/>
      <c r="C25" s="18"/>
      <c r="D25" s="18"/>
    </row>
    <row r="26" spans="1:4" x14ac:dyDescent="0.25">
      <c r="A26" s="19"/>
      <c r="B26" s="20"/>
      <c r="C26" s="20"/>
      <c r="D26" s="20"/>
    </row>
    <row r="27" spans="1:4" x14ac:dyDescent="0.25">
      <c r="A27" s="3" t="s">
        <v>22</v>
      </c>
      <c r="B27" s="21" t="s">
        <v>23</v>
      </c>
      <c r="C27" s="21" t="s">
        <v>7</v>
      </c>
      <c r="D27" s="21" t="s">
        <v>24</v>
      </c>
    </row>
    <row r="28" spans="1:4" x14ac:dyDescent="0.25">
      <c r="A28" s="5" t="s">
        <v>25</v>
      </c>
      <c r="B28" s="22">
        <f>SUM(B29:B30)</f>
        <v>0</v>
      </c>
      <c r="C28" s="22">
        <f>SUM(C29:C30)</f>
        <v>0</v>
      </c>
      <c r="D28" s="22">
        <f>SUM(D29:D30)</f>
        <v>0</v>
      </c>
    </row>
    <row r="29" spans="1:4" x14ac:dyDescent="0.25">
      <c r="A29" s="7" t="s">
        <v>26</v>
      </c>
      <c r="B29" s="23">
        <v>0</v>
      </c>
      <c r="C29" s="23">
        <v>0</v>
      </c>
      <c r="D29" s="23">
        <v>0</v>
      </c>
    </row>
    <row r="30" spans="1:4" x14ac:dyDescent="0.25">
      <c r="A30" s="7" t="s">
        <v>27</v>
      </c>
      <c r="B30" s="23">
        <v>0</v>
      </c>
      <c r="C30" s="23">
        <v>0</v>
      </c>
      <c r="D30" s="23">
        <v>0</v>
      </c>
    </row>
    <row r="31" spans="1:4" x14ac:dyDescent="0.25">
      <c r="A31" s="24"/>
      <c r="B31" s="25"/>
      <c r="C31" s="25"/>
      <c r="D31" s="25"/>
    </row>
    <row r="32" spans="1:4" x14ac:dyDescent="0.25">
      <c r="A32" s="5" t="s">
        <v>28</v>
      </c>
      <c r="B32" s="22">
        <f>B24+B28</f>
        <v>0</v>
      </c>
      <c r="C32" s="22">
        <f>C24+C28</f>
        <v>1922813597.2400017</v>
      </c>
      <c r="D32" s="22">
        <f>D24+D28</f>
        <v>1922813597.2400017</v>
      </c>
    </row>
    <row r="33" spans="1:4" x14ac:dyDescent="0.25">
      <c r="A33" s="26"/>
      <c r="B33" s="27"/>
      <c r="C33" s="27"/>
      <c r="D33" s="27"/>
    </row>
    <row r="34" spans="1:4" x14ac:dyDescent="0.25">
      <c r="A34" s="19"/>
      <c r="B34" s="20"/>
      <c r="C34" s="20"/>
      <c r="D34" s="20"/>
    </row>
    <row r="35" spans="1:4" ht="30" x14ac:dyDescent="0.25">
      <c r="A35" s="3" t="s">
        <v>22</v>
      </c>
      <c r="B35" s="21" t="s">
        <v>29</v>
      </c>
      <c r="C35" s="21" t="s">
        <v>7</v>
      </c>
      <c r="D35" s="21" t="s">
        <v>8</v>
      </c>
    </row>
    <row r="36" spans="1:4" x14ac:dyDescent="0.25">
      <c r="A36" s="5" t="s">
        <v>30</v>
      </c>
      <c r="B36" s="22">
        <f>SUM(B37:B38)</f>
        <v>0</v>
      </c>
      <c r="C36" s="22">
        <f>SUM(C37:C38)</f>
        <v>0</v>
      </c>
      <c r="D36" s="22">
        <f>SUM(D37:D38)</f>
        <v>0</v>
      </c>
    </row>
    <row r="37" spans="1:4" x14ac:dyDescent="0.25">
      <c r="A37" s="7" t="s">
        <v>31</v>
      </c>
      <c r="B37" s="23">
        <v>0</v>
      </c>
      <c r="C37" s="23">
        <v>0</v>
      </c>
      <c r="D37" s="23">
        <v>0</v>
      </c>
    </row>
    <row r="38" spans="1:4" x14ac:dyDescent="0.25">
      <c r="A38" s="7" t="s">
        <v>32</v>
      </c>
      <c r="B38" s="23">
        <v>0</v>
      </c>
      <c r="C38" s="23">
        <v>0</v>
      </c>
      <c r="D38" s="23">
        <v>0</v>
      </c>
    </row>
    <row r="39" spans="1:4" x14ac:dyDescent="0.25">
      <c r="A39" s="5" t="s">
        <v>33</v>
      </c>
      <c r="B39" s="22">
        <f>SUM(B40:B41)</f>
        <v>0</v>
      </c>
      <c r="C39" s="22">
        <f>SUM(C40:C41)</f>
        <v>0</v>
      </c>
      <c r="D39" s="22">
        <f>SUM(D40:D41)</f>
        <v>0</v>
      </c>
    </row>
    <row r="40" spans="1:4" x14ac:dyDescent="0.25">
      <c r="A40" s="7" t="s">
        <v>34</v>
      </c>
      <c r="B40" s="23">
        <v>0</v>
      </c>
      <c r="C40" s="23">
        <v>0</v>
      </c>
      <c r="D40" s="23">
        <v>0</v>
      </c>
    </row>
    <row r="41" spans="1:4" x14ac:dyDescent="0.25">
      <c r="A41" s="7" t="s">
        <v>35</v>
      </c>
      <c r="B41" s="23">
        <v>0</v>
      </c>
      <c r="C41" s="23">
        <v>0</v>
      </c>
      <c r="D41" s="23">
        <v>0</v>
      </c>
    </row>
    <row r="42" spans="1:4" x14ac:dyDescent="0.25">
      <c r="A42" s="24"/>
      <c r="B42" s="25"/>
      <c r="C42" s="25"/>
      <c r="D42" s="25"/>
    </row>
    <row r="43" spans="1:4" x14ac:dyDescent="0.25">
      <c r="A43" s="5" t="s">
        <v>36</v>
      </c>
      <c r="B43" s="22">
        <f>B36-B39</f>
        <v>0</v>
      </c>
      <c r="C43" s="22">
        <f>C36-C39</f>
        <v>0</v>
      </c>
      <c r="D43" s="22">
        <f>D36-D39</f>
        <v>0</v>
      </c>
    </row>
    <row r="44" spans="1:4" x14ac:dyDescent="0.25">
      <c r="A44" s="28"/>
      <c r="B44" s="29"/>
      <c r="C44" s="29"/>
      <c r="D44" s="29"/>
    </row>
    <row r="45" spans="1:4" x14ac:dyDescent="0.25">
      <c r="B45" s="20"/>
      <c r="C45" s="20"/>
      <c r="D45" s="20"/>
    </row>
    <row r="46" spans="1:4" ht="30" x14ac:dyDescent="0.25">
      <c r="A46" s="3" t="s">
        <v>22</v>
      </c>
      <c r="B46" s="21" t="s">
        <v>29</v>
      </c>
      <c r="C46" s="21" t="s">
        <v>7</v>
      </c>
      <c r="D46" s="21" t="s">
        <v>8</v>
      </c>
    </row>
    <row r="47" spans="1:4" x14ac:dyDescent="0.25">
      <c r="A47" s="30" t="s">
        <v>37</v>
      </c>
      <c r="B47" s="31">
        <v>6336903100.8800001</v>
      </c>
      <c r="C47" s="31">
        <v>3329287338.8600001</v>
      </c>
      <c r="D47" s="31">
        <v>3329287338.8600001</v>
      </c>
    </row>
    <row r="48" spans="1:4" x14ac:dyDescent="0.25">
      <c r="A48" s="32" t="s">
        <v>38</v>
      </c>
      <c r="B48" s="22">
        <f>B49-B50</f>
        <v>0</v>
      </c>
      <c r="C48" s="22">
        <f>C49-C50</f>
        <v>0</v>
      </c>
      <c r="D48" s="22">
        <f>D49-D50</f>
        <v>0</v>
      </c>
    </row>
    <row r="49" spans="1:4" x14ac:dyDescent="0.25">
      <c r="A49" s="33" t="s">
        <v>31</v>
      </c>
      <c r="B49" s="23">
        <v>0</v>
      </c>
      <c r="C49" s="23">
        <v>0</v>
      </c>
      <c r="D49" s="23">
        <v>0</v>
      </c>
    </row>
    <row r="50" spans="1:4" x14ac:dyDescent="0.25">
      <c r="A50" s="33" t="s">
        <v>34</v>
      </c>
      <c r="B50" s="23">
        <v>0</v>
      </c>
      <c r="C50" s="23">
        <v>0</v>
      </c>
      <c r="D50" s="23">
        <v>0</v>
      </c>
    </row>
    <row r="51" spans="1:4" x14ac:dyDescent="0.25">
      <c r="A51" s="24"/>
      <c r="B51" s="25"/>
      <c r="C51" s="25"/>
      <c r="D51" s="25"/>
    </row>
    <row r="52" spans="1:4" x14ac:dyDescent="0.25">
      <c r="A52" s="7" t="s">
        <v>14</v>
      </c>
      <c r="B52" s="23">
        <v>6336903100.8800001</v>
      </c>
      <c r="C52" s="23">
        <f>+C13</f>
        <v>2724667862.4499984</v>
      </c>
      <c r="D52" s="23">
        <f>+D13</f>
        <v>2724667862.4499984</v>
      </c>
    </row>
    <row r="53" spans="1:4" x14ac:dyDescent="0.25">
      <c r="A53" s="24"/>
      <c r="B53" s="25"/>
      <c r="C53" s="25"/>
      <c r="D53" s="25"/>
    </row>
    <row r="54" spans="1:4" x14ac:dyDescent="0.25">
      <c r="A54" s="7" t="s">
        <v>17</v>
      </c>
      <c r="B54" s="34"/>
      <c r="C54" s="23">
        <f>+C17</f>
        <v>54736243.170000009</v>
      </c>
      <c r="D54" s="23">
        <f>+D17</f>
        <v>54736243.169999994</v>
      </c>
    </row>
    <row r="55" spans="1:4" x14ac:dyDescent="0.25">
      <c r="A55" s="24"/>
      <c r="B55" s="25"/>
      <c r="C55" s="25"/>
      <c r="D55" s="25"/>
    </row>
    <row r="56" spans="1:4" ht="30" x14ac:dyDescent="0.25">
      <c r="A56" s="16" t="s">
        <v>39</v>
      </c>
      <c r="B56" s="22">
        <f>B47+B48-B52+B54</f>
        <v>0</v>
      </c>
      <c r="C56" s="22">
        <f>C47+C48-C52+C54</f>
        <v>659355719.58000171</v>
      </c>
      <c r="D56" s="22">
        <f>D47+D48-D52+D54</f>
        <v>659355719.58000171</v>
      </c>
    </row>
    <row r="57" spans="1:4" x14ac:dyDescent="0.25">
      <c r="A57" s="35"/>
      <c r="B57" s="36"/>
      <c r="C57" s="36"/>
      <c r="D57" s="36"/>
    </row>
    <row r="58" spans="1:4" x14ac:dyDescent="0.25">
      <c r="A58" s="16" t="s">
        <v>40</v>
      </c>
      <c r="B58" s="22">
        <f>B56-B48</f>
        <v>0</v>
      </c>
      <c r="C58" s="22">
        <f>C56-C48</f>
        <v>659355719.58000171</v>
      </c>
      <c r="D58" s="22">
        <f>D56-D48</f>
        <v>659355719.58000171</v>
      </c>
    </row>
    <row r="59" spans="1:4" x14ac:dyDescent="0.25">
      <c r="A59" s="26"/>
      <c r="B59" s="29"/>
      <c r="C59" s="29"/>
      <c r="D59" s="29"/>
    </row>
    <row r="60" spans="1:4" x14ac:dyDescent="0.25">
      <c r="B60" s="20"/>
      <c r="C60" s="20"/>
      <c r="D60" s="20"/>
    </row>
    <row r="61" spans="1:4" ht="30" x14ac:dyDescent="0.25">
      <c r="A61" s="3" t="s">
        <v>22</v>
      </c>
      <c r="B61" s="21" t="s">
        <v>29</v>
      </c>
      <c r="C61" s="21" t="s">
        <v>7</v>
      </c>
      <c r="D61" s="21" t="s">
        <v>8</v>
      </c>
    </row>
    <row r="62" spans="1:4" x14ac:dyDescent="0.25">
      <c r="A62" s="30" t="s">
        <v>11</v>
      </c>
      <c r="B62" s="37">
        <v>8007312174</v>
      </c>
      <c r="C62" s="37">
        <v>4174653204.0799999</v>
      </c>
      <c r="D62" s="37">
        <v>4174653204.0799999</v>
      </c>
    </row>
    <row r="63" spans="1:4" ht="30" x14ac:dyDescent="0.25">
      <c r="A63" s="32" t="s">
        <v>41</v>
      </c>
      <c r="B63" s="6">
        <f>B64-B65</f>
        <v>0</v>
      </c>
      <c r="C63" s="6">
        <f>C64-C65</f>
        <v>0</v>
      </c>
      <c r="D63" s="6">
        <f>D64-D65</f>
        <v>0</v>
      </c>
    </row>
    <row r="64" spans="1:4" x14ac:dyDescent="0.25">
      <c r="A64" s="33" t="s">
        <v>32</v>
      </c>
      <c r="B64" s="8">
        <v>0</v>
      </c>
      <c r="C64" s="8">
        <v>0</v>
      </c>
      <c r="D64" s="8">
        <v>0</v>
      </c>
    </row>
    <row r="65" spans="1:4" x14ac:dyDescent="0.25">
      <c r="A65" s="33" t="s">
        <v>35</v>
      </c>
      <c r="B65" s="8">
        <v>0</v>
      </c>
      <c r="C65" s="8">
        <v>0</v>
      </c>
      <c r="D65" s="8">
        <v>0</v>
      </c>
    </row>
    <row r="66" spans="1:4" x14ac:dyDescent="0.25">
      <c r="A66" s="24"/>
      <c r="B66" s="11"/>
      <c r="C66" s="11"/>
      <c r="D66" s="11"/>
    </row>
    <row r="67" spans="1:4" x14ac:dyDescent="0.25">
      <c r="A67" s="7" t="s">
        <v>42</v>
      </c>
      <c r="B67" s="8">
        <v>8007312174</v>
      </c>
      <c r="C67" s="8">
        <f>+C14</f>
        <v>2856459083.25</v>
      </c>
      <c r="D67" s="8">
        <f>+D14</f>
        <v>2856459083.25</v>
      </c>
    </row>
    <row r="68" spans="1:4" x14ac:dyDescent="0.25">
      <c r="A68" s="24"/>
      <c r="B68" s="11"/>
      <c r="C68" s="11"/>
      <c r="D68" s="11"/>
    </row>
    <row r="69" spans="1:4" x14ac:dyDescent="0.25">
      <c r="A69" s="7" t="s">
        <v>18</v>
      </c>
      <c r="B69" s="38">
        <v>0</v>
      </c>
      <c r="C69" s="8">
        <f>+C18</f>
        <v>24642590.66</v>
      </c>
      <c r="D69" s="8">
        <f>+D18</f>
        <v>24642590.660000004</v>
      </c>
    </row>
    <row r="70" spans="1:4" x14ac:dyDescent="0.25">
      <c r="A70" s="24"/>
      <c r="B70" s="11"/>
      <c r="C70" s="11"/>
      <c r="D70" s="11"/>
    </row>
    <row r="71" spans="1:4" ht="30" x14ac:dyDescent="0.25">
      <c r="A71" s="16" t="s">
        <v>43</v>
      </c>
      <c r="B71" s="6">
        <f>B62+B63-B67+B69</f>
        <v>0</v>
      </c>
      <c r="C71" s="6">
        <f>C62+C63-C67+C69</f>
        <v>1342836711.49</v>
      </c>
      <c r="D71" s="6">
        <f>D62+D63-D67+D69</f>
        <v>1342836711.49</v>
      </c>
    </row>
    <row r="72" spans="1:4" x14ac:dyDescent="0.25">
      <c r="A72" s="24"/>
      <c r="B72" s="11"/>
      <c r="C72" s="11"/>
      <c r="D72" s="11"/>
    </row>
    <row r="73" spans="1:4" x14ac:dyDescent="0.25">
      <c r="A73" s="16" t="s">
        <v>44</v>
      </c>
      <c r="B73" s="6">
        <f>B71-B63</f>
        <v>0</v>
      </c>
      <c r="C73" s="6">
        <f>C71-C63</f>
        <v>1342836711.49</v>
      </c>
      <c r="D73" s="6">
        <f>D71-D63</f>
        <v>1342836711.49</v>
      </c>
    </row>
    <row r="74" spans="1:4" x14ac:dyDescent="0.25">
      <c r="A74" s="26"/>
      <c r="B74" s="39"/>
      <c r="C74" s="39"/>
      <c r="D74" s="39"/>
    </row>
  </sheetData>
  <mergeCells count="4"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2022-07-22T18:21:28Z</cp:lastPrinted>
  <dcterms:created xsi:type="dcterms:W3CDTF">2022-07-22T16:58:39Z</dcterms:created>
  <dcterms:modified xsi:type="dcterms:W3CDTF">2022-07-22T18:21:34Z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