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52BC2F12-6FD4-4740-9A09-2449B8956A84}" xr6:coauthVersionLast="36" xr6:coauthVersionMax="36" xr10:uidLastSave="{00000000-0000-0000-0000-000000000000}"/>
  <bookViews>
    <workbookView xWindow="0" yWindow="0" windowWidth="28800" windowHeight="11505" xr2:uid="{850BFBD7-F6B2-47B9-B23D-1EDBB12DB16C}"/>
  </bookViews>
  <sheets>
    <sheet name="Formato 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F63" i="1"/>
  <c r="F79" i="1" s="1"/>
  <c r="E63" i="1"/>
  <c r="E79" i="1" s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B25" i="1"/>
  <c r="F23" i="1"/>
  <c r="E23" i="1"/>
  <c r="F19" i="1"/>
  <c r="E19" i="1"/>
  <c r="C17" i="1"/>
  <c r="C47" i="1" s="1"/>
  <c r="C62" i="1" s="1"/>
  <c r="B17" i="1"/>
  <c r="B47" i="1" s="1"/>
  <c r="B62" i="1" s="1"/>
  <c r="F9" i="1"/>
  <c r="F47" i="1" s="1"/>
  <c r="F59" i="1" s="1"/>
  <c r="F81" i="1" s="1"/>
  <c r="E9" i="1"/>
  <c r="E47" i="1" s="1"/>
  <c r="E59" i="1" s="1"/>
  <c r="E81" i="1" s="1"/>
  <c r="C9" i="1"/>
  <c r="B9" i="1"/>
</calcChain>
</file>

<file path=xl/sharedStrings.xml><?xml version="1.0" encoding="utf-8"?>
<sst xmlns="http://schemas.openxmlformats.org/spreadsheetml/2006/main" count="127" uniqueCount="126">
  <si>
    <t>Formato 1 Estado de Situación Financiera Detallado - LDF</t>
  </si>
  <si>
    <t>Instituto de Salud Pública del Estado de Guanajuato</t>
  </si>
  <si>
    <t>Estado de Situación Financiera Detallado - LDF</t>
  </si>
  <si>
    <t>Al 31 de Diciembre de 2025 y al 30 de Septiembre de 2026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</si>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</sst>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>
      <alignment horizontal="left" vertical="center" indent="2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2" fillId="0" borderId="10" xfId="0" applyFont="1" applyBorder="1" applyAlignment="1">
      <alignment horizontal="left" vertical="center" indent="2"/>
    </xf>
    <xf numFmtId="0" fontId="0" fillId="0" borderId="11" xfId="0" applyBorder="1" applyAlignment="1">
      <alignment vertical="center"/>
    </xf>
    <xf numFmtId="0" fontId="2" fillId="0" borderId="11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0" xfId="0" applyBorder="1" applyAlignment="1">
      <alignment horizontal="left" vertical="center" indent="3"/>
    </xf>
    <xf numFmtId="3" fontId="2" fillId="0" borderId="11" xfId="1" applyNumberFormat="1" applyFont="1" applyFill="1" applyBorder="1" applyAlignment="1" applyProtection="1">
      <alignment horizontal="right" vertical="center"/>
      <protection locked="0"/>
    </xf>
    <xf numFmtId="0" fontId="0" fillId="0" borderId="11" xfId="0" applyBorder="1" applyAlignment="1">
      <alignment horizontal="left" vertical="center" indent="3"/>
    </xf>
    <xf numFmtId="3" fontId="2" fillId="0" borderId="12" xfId="1" applyNumberFormat="1" applyFont="1" applyFill="1" applyBorder="1" applyAlignment="1" applyProtection="1">
      <alignment horizontal="right" vertical="center"/>
      <protection locked="0"/>
    </xf>
    <xf numFmtId="0" fontId="0" fillId="0" borderId="10" xfId="0" applyBorder="1" applyAlignment="1">
      <alignment horizontal="left" vertical="center" indent="5"/>
    </xf>
    <xf numFmtId="3" fontId="1" fillId="0" borderId="11" xfId="1" applyNumberFormat="1" applyFont="1" applyFill="1" applyBorder="1" applyAlignment="1" applyProtection="1">
      <alignment horizontal="right" vertical="center"/>
      <protection locked="0"/>
    </xf>
    <xf numFmtId="0" fontId="0" fillId="0" borderId="11" xfId="0" applyBorder="1" applyAlignment="1">
      <alignment horizontal="left" vertical="center" indent="5"/>
    </xf>
    <xf numFmtId="3" fontId="1" fillId="0" borderId="12" xfId="1" applyNumberFormat="1" applyFont="1" applyFill="1" applyBorder="1" applyAlignment="1" applyProtection="1">
      <alignment horizontal="right" vertical="center"/>
      <protection locked="0"/>
    </xf>
    <xf numFmtId="3" fontId="0" fillId="0" borderId="11" xfId="1" applyNumberFormat="1" applyFont="1" applyFill="1" applyBorder="1" applyAlignment="1" applyProtection="1">
      <alignment horizontal="right" vertical="center"/>
      <protection locked="0"/>
    </xf>
    <xf numFmtId="3" fontId="0" fillId="0" borderId="12" xfId="1" applyNumberFormat="1" applyFont="1" applyFill="1" applyBorder="1" applyAlignment="1" applyProtection="1">
      <alignment horizontal="right" vertical="center"/>
      <protection locked="0"/>
    </xf>
    <xf numFmtId="0" fontId="0" fillId="0" borderId="10" xfId="0" applyBorder="1" applyAlignment="1">
      <alignment vertical="center"/>
    </xf>
    <xf numFmtId="3" fontId="0" fillId="0" borderId="11" xfId="1" applyNumberFormat="1" applyFont="1" applyFill="1" applyBorder="1" applyAlignment="1">
      <alignment horizontal="right" vertical="center"/>
    </xf>
    <xf numFmtId="3" fontId="0" fillId="0" borderId="12" xfId="1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left" vertical="center" indent="3"/>
    </xf>
    <xf numFmtId="0" fontId="0" fillId="0" borderId="11" xfId="0" applyBorder="1" applyAlignment="1">
      <alignment horizontal="left" indent="3"/>
    </xf>
    <xf numFmtId="0" fontId="2" fillId="0" borderId="11" xfId="0" applyFont="1" applyBorder="1" applyAlignment="1">
      <alignment horizontal="left" indent="2"/>
    </xf>
    <xf numFmtId="0" fontId="0" fillId="0" borderId="10" xfId="0" applyFill="1" applyBorder="1" applyAlignment="1">
      <alignment vertical="center"/>
    </xf>
    <xf numFmtId="2" fontId="0" fillId="0" borderId="11" xfId="0" applyNumberFormat="1" applyBorder="1" applyAlignment="1">
      <alignment horizontal="right" vertical="center"/>
    </xf>
    <xf numFmtId="0" fontId="0" fillId="0" borderId="11" xfId="0" applyBorder="1" applyAlignment="1">
      <alignment horizontal="left" vertical="center" indent="2"/>
    </xf>
    <xf numFmtId="0" fontId="0" fillId="0" borderId="10" xfId="0" applyFill="1" applyBorder="1"/>
    <xf numFmtId="2" fontId="0" fillId="0" borderId="11" xfId="0" applyNumberFormat="1" applyFill="1" applyBorder="1" applyAlignment="1">
      <alignment horizontal="right" vertical="center"/>
    </xf>
    <xf numFmtId="0" fontId="0" fillId="0" borderId="13" xfId="0" applyBorder="1"/>
    <xf numFmtId="3" fontId="0" fillId="0" borderId="14" xfId="0" applyNumberFormat="1" applyBorder="1" applyAlignment="1">
      <alignment horizontal="right" vertical="center"/>
    </xf>
    <xf numFmtId="49" fontId="0" fillId="0" borderId="14" xfId="0" applyNumberFormat="1" applyBorder="1" applyAlignment="1">
      <alignment vertical="center"/>
    </xf>
    <xf numFmtId="4" fontId="0" fillId="0" borderId="14" xfId="0" applyNumberFormat="1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0" xfId="0" applyAlignment="1">
      <alignment horizontal="left" indent="2"/>
    </xf>
    <xf numFmtId="0" fontId="0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OVO-X\DepuracionCuentas$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EB0B2-5146-4640-8B76-7883C33F57D1}">
  <sheetPr>
    <pageSetUpPr fitToPage="1"/>
  </sheetPr>
  <dimension ref="A1:F17286"/>
  <sheetViews>
    <sheetView showGridLines="0" tabSelected="1" zoomScale="70" zoomScaleNormal="70" workbookViewId="0">
      <pane ySplit="6" topLeftCell="A7" activePane="bottomLeft" state="frozen"/>
      <selection pane="bottomLeft" activeCell="F97" sqref="A1:F97"/>
    </sheetView>
  </sheetViews>
  <sheetFormatPr baseColWidth="10" defaultColWidth="14.7109375" defaultRowHeight="15" customHeight="1" zeroHeight="1" x14ac:dyDescent="0.25"/>
  <cols>
    <col min="1" max="1" width="105" style="52" customWidth="1"/>
    <col min="2" max="2" width="19.5703125" customWidth="1"/>
    <col min="3" max="3" width="20.5703125" customWidth="1"/>
    <col min="4" max="4" width="97.7109375" style="52" customWidth="1"/>
    <col min="5" max="5" width="20" customWidth="1"/>
    <col min="6" max="6" width="20.7109375" customWidth="1"/>
  </cols>
  <sheetData>
    <row r="1" spans="1:6" s="4" customFormat="1" ht="37.5" customHeight="1" thickBot="1" x14ac:dyDescent="0.3">
      <c r="A1" s="1" t="s">
        <v>0</v>
      </c>
      <c r="B1" s="2"/>
      <c r="C1" s="2"/>
      <c r="D1" s="2"/>
      <c r="E1" s="2"/>
      <c r="F1" s="3"/>
    </row>
    <row r="2" spans="1:6" x14ac:dyDescent="0.25">
      <c r="A2" s="5" t="s">
        <v>1</v>
      </c>
      <c r="B2" s="6"/>
      <c r="C2" s="6"/>
      <c r="D2" s="6"/>
      <c r="E2" s="6"/>
      <c r="F2" s="7"/>
    </row>
    <row r="3" spans="1:6" x14ac:dyDescent="0.25">
      <c r="A3" s="8" t="s">
        <v>2</v>
      </c>
      <c r="B3" s="9"/>
      <c r="C3" s="9"/>
      <c r="D3" s="9"/>
      <c r="E3" s="9"/>
      <c r="F3" s="10"/>
    </row>
    <row r="4" spans="1:6" x14ac:dyDescent="0.25">
      <c r="A4" s="11" t="s">
        <v>3</v>
      </c>
      <c r="B4" s="12"/>
      <c r="C4" s="12"/>
      <c r="D4" s="12"/>
      <c r="E4" s="12"/>
      <c r="F4" s="13"/>
    </row>
    <row r="5" spans="1:6" ht="15.75" thickBot="1" x14ac:dyDescent="0.3">
      <c r="A5" s="8" t="s">
        <v>4</v>
      </c>
      <c r="B5" s="9"/>
      <c r="C5" s="9"/>
      <c r="D5" s="9"/>
      <c r="E5" s="9"/>
      <c r="F5" s="10"/>
    </row>
    <row r="6" spans="1:6" s="19" customFormat="1" ht="30.75" thickBot="1" x14ac:dyDescent="0.3">
      <c r="A6" s="14" t="s">
        <v>5</v>
      </c>
      <c r="B6" s="15">
        <v>2026</v>
      </c>
      <c r="C6" s="16" t="s">
        <v>6</v>
      </c>
      <c r="D6" s="17" t="s">
        <v>7</v>
      </c>
      <c r="E6" s="15">
        <v>2026</v>
      </c>
      <c r="F6" s="18" t="s">
        <v>6</v>
      </c>
    </row>
    <row r="7" spans="1:6" x14ac:dyDescent="0.25">
      <c r="A7" s="20" t="s">
        <v>8</v>
      </c>
      <c r="B7" s="21"/>
      <c r="C7" s="21"/>
      <c r="D7" s="22" t="s">
        <v>9</v>
      </c>
      <c r="E7" s="21"/>
      <c r="F7" s="23"/>
    </row>
    <row r="8" spans="1:6" x14ac:dyDescent="0.25">
      <c r="A8" s="20" t="s">
        <v>10</v>
      </c>
      <c r="B8" s="21"/>
      <c r="C8" s="21"/>
      <c r="D8" s="22" t="s">
        <v>11</v>
      </c>
      <c r="E8" s="24"/>
      <c r="F8" s="25"/>
    </row>
    <row r="9" spans="1:6" x14ac:dyDescent="0.25">
      <c r="A9" s="26" t="s">
        <v>12</v>
      </c>
      <c r="B9" s="27">
        <f>SUM(B10:B16)</f>
        <v>995240945.64999998</v>
      </c>
      <c r="C9" s="27">
        <f>SUM(C10:C16)</f>
        <v>1138692332.22</v>
      </c>
      <c r="D9" s="28" t="s">
        <v>13</v>
      </c>
      <c r="E9" s="27">
        <f>SUM(E10:E18)</f>
        <v>465046137.84000003</v>
      </c>
      <c r="F9" s="29">
        <f>SUM(F10:F18)</f>
        <v>750953581.95000005</v>
      </c>
    </row>
    <row r="10" spans="1:6" x14ac:dyDescent="0.25">
      <c r="A10" s="30" t="s">
        <v>14</v>
      </c>
      <c r="B10" s="31">
        <v>0</v>
      </c>
      <c r="C10" s="31">
        <v>0</v>
      </c>
      <c r="D10" s="32" t="s">
        <v>15</v>
      </c>
      <c r="E10" s="31">
        <v>2662754.58</v>
      </c>
      <c r="F10" s="33">
        <v>8178707.5099999998</v>
      </c>
    </row>
    <row r="11" spans="1:6" x14ac:dyDescent="0.25">
      <c r="A11" s="30" t="s">
        <v>16</v>
      </c>
      <c r="B11" s="31">
        <v>995240945.64999998</v>
      </c>
      <c r="C11" s="31">
        <v>1138692332.22</v>
      </c>
      <c r="D11" s="32" t="s">
        <v>17</v>
      </c>
      <c r="E11" s="31">
        <v>0</v>
      </c>
      <c r="F11" s="33">
        <v>203208507.11000001</v>
      </c>
    </row>
    <row r="12" spans="1:6" x14ac:dyDescent="0.25">
      <c r="A12" s="30" t="s">
        <v>18</v>
      </c>
      <c r="B12" s="31">
        <v>0</v>
      </c>
      <c r="C12" s="31">
        <v>0</v>
      </c>
      <c r="D12" s="32" t="s">
        <v>19</v>
      </c>
      <c r="E12" s="31">
        <v>0</v>
      </c>
      <c r="F12" s="33">
        <v>26707581.52</v>
      </c>
    </row>
    <row r="13" spans="1:6" x14ac:dyDescent="0.25">
      <c r="A13" s="30" t="s">
        <v>20</v>
      </c>
      <c r="B13" s="31">
        <v>0</v>
      </c>
      <c r="C13" s="31">
        <v>0</v>
      </c>
      <c r="D13" s="32" t="s">
        <v>21</v>
      </c>
      <c r="E13" s="31">
        <v>2198016.27</v>
      </c>
      <c r="F13" s="33">
        <v>4116695.88</v>
      </c>
    </row>
    <row r="14" spans="1:6" x14ac:dyDescent="0.25">
      <c r="A14" s="30" t="s">
        <v>22</v>
      </c>
      <c r="B14" s="31">
        <v>0</v>
      </c>
      <c r="C14" s="31">
        <v>0</v>
      </c>
      <c r="D14" s="32" t="s">
        <v>23</v>
      </c>
      <c r="E14" s="31">
        <v>0</v>
      </c>
      <c r="F14" s="33">
        <v>0</v>
      </c>
    </row>
    <row r="15" spans="1:6" x14ac:dyDescent="0.25">
      <c r="A15" s="30" t="s">
        <v>24</v>
      </c>
      <c r="B15" s="31">
        <v>0</v>
      </c>
      <c r="C15" s="31">
        <v>0</v>
      </c>
      <c r="D15" s="32" t="s">
        <v>25</v>
      </c>
      <c r="E15" s="31">
        <v>0</v>
      </c>
      <c r="F15" s="33">
        <v>0</v>
      </c>
    </row>
    <row r="16" spans="1:6" x14ac:dyDescent="0.25">
      <c r="A16" s="30" t="s">
        <v>26</v>
      </c>
      <c r="B16" s="31">
        <v>0</v>
      </c>
      <c r="C16" s="31">
        <v>0</v>
      </c>
      <c r="D16" s="32" t="s">
        <v>27</v>
      </c>
      <c r="E16" s="31">
        <v>268570038.75999999</v>
      </c>
      <c r="F16" s="33">
        <v>383541734.56</v>
      </c>
    </row>
    <row r="17" spans="1:6" x14ac:dyDescent="0.25">
      <c r="A17" s="26" t="s">
        <v>28</v>
      </c>
      <c r="B17" s="27">
        <f>SUM(B18:B24)</f>
        <v>1059676328.8299999</v>
      </c>
      <c r="C17" s="27">
        <f>SUM(C18:C24)</f>
        <v>171737234.32999998</v>
      </c>
      <c r="D17" s="32" t="s">
        <v>29</v>
      </c>
      <c r="E17" s="31">
        <v>0</v>
      </c>
      <c r="F17" s="33">
        <v>0</v>
      </c>
    </row>
    <row r="18" spans="1:6" x14ac:dyDescent="0.25">
      <c r="A18" s="30" t="s">
        <v>30</v>
      </c>
      <c r="B18" s="31">
        <v>0</v>
      </c>
      <c r="C18" s="31">
        <v>0</v>
      </c>
      <c r="D18" s="32" t="s">
        <v>31</v>
      </c>
      <c r="E18" s="31">
        <v>191615328.22999999</v>
      </c>
      <c r="F18" s="33">
        <v>125200355.37</v>
      </c>
    </row>
    <row r="19" spans="1:6" x14ac:dyDescent="0.25">
      <c r="A19" s="30" t="s">
        <v>32</v>
      </c>
      <c r="B19" s="31">
        <v>32595345.84</v>
      </c>
      <c r="C19" s="31">
        <v>160159745.72999999</v>
      </c>
      <c r="D19" s="28" t="s">
        <v>33</v>
      </c>
      <c r="E19" s="34">
        <f>SUM(E20:E22)</f>
        <v>0</v>
      </c>
      <c r="F19" s="35">
        <f>SUM(F20:F22)</f>
        <v>0</v>
      </c>
    </row>
    <row r="20" spans="1:6" x14ac:dyDescent="0.25">
      <c r="A20" s="30" t="s">
        <v>34</v>
      </c>
      <c r="B20" s="31">
        <v>3970106.56</v>
      </c>
      <c r="C20" s="31">
        <v>3306364.28</v>
      </c>
      <c r="D20" s="32" t="s">
        <v>35</v>
      </c>
      <c r="E20" s="31">
        <v>0</v>
      </c>
      <c r="F20" s="33">
        <v>0</v>
      </c>
    </row>
    <row r="21" spans="1:6" x14ac:dyDescent="0.25">
      <c r="A21" s="30" t="s">
        <v>36</v>
      </c>
      <c r="B21" s="31">
        <v>0</v>
      </c>
      <c r="C21" s="31">
        <v>0</v>
      </c>
      <c r="D21" s="32" t="s">
        <v>37</v>
      </c>
      <c r="E21" s="31">
        <v>0</v>
      </c>
      <c r="F21" s="33">
        <v>0</v>
      </c>
    </row>
    <row r="22" spans="1:6" x14ac:dyDescent="0.25">
      <c r="A22" s="30" t="s">
        <v>38</v>
      </c>
      <c r="B22" s="31">
        <v>172668.89</v>
      </c>
      <c r="C22" s="31">
        <v>0</v>
      </c>
      <c r="D22" s="32" t="s">
        <v>39</v>
      </c>
      <c r="E22" s="31">
        <v>0</v>
      </c>
      <c r="F22" s="33">
        <v>0</v>
      </c>
    </row>
    <row r="23" spans="1:6" x14ac:dyDescent="0.25">
      <c r="A23" s="30" t="s">
        <v>40</v>
      </c>
      <c r="B23" s="31">
        <v>0</v>
      </c>
      <c r="C23" s="31">
        <v>0</v>
      </c>
      <c r="D23" s="28" t="s">
        <v>41</v>
      </c>
      <c r="E23" s="34">
        <f>E24+E25</f>
        <v>0</v>
      </c>
      <c r="F23" s="35">
        <f>F24+F25</f>
        <v>0</v>
      </c>
    </row>
    <row r="24" spans="1:6" x14ac:dyDescent="0.25">
      <c r="A24" s="30" t="s">
        <v>42</v>
      </c>
      <c r="B24" s="31">
        <v>1022938207.54</v>
      </c>
      <c r="C24" s="31">
        <v>8271124.3200000003</v>
      </c>
      <c r="D24" s="32" t="s">
        <v>43</v>
      </c>
      <c r="E24" s="31">
        <v>0</v>
      </c>
      <c r="F24" s="33">
        <v>0</v>
      </c>
    </row>
    <row r="25" spans="1:6" x14ac:dyDescent="0.25">
      <c r="A25" s="26" t="s">
        <v>44</v>
      </c>
      <c r="B25" s="27">
        <f>SUM(B26:B30)</f>
        <v>62256848.5</v>
      </c>
      <c r="C25" s="27">
        <f>SUM(C26:C30)</f>
        <v>103157747.34</v>
      </c>
      <c r="D25" s="32" t="s">
        <v>45</v>
      </c>
      <c r="E25" s="31">
        <v>0</v>
      </c>
      <c r="F25" s="33">
        <v>0</v>
      </c>
    </row>
    <row r="26" spans="1:6" x14ac:dyDescent="0.25">
      <c r="A26" s="30" t="s">
        <v>46</v>
      </c>
      <c r="B26" s="31">
        <v>819150.81</v>
      </c>
      <c r="C26" s="31">
        <v>819150.81</v>
      </c>
      <c r="D26" s="28" t="s">
        <v>47</v>
      </c>
      <c r="E26" s="31">
        <v>0</v>
      </c>
      <c r="F26" s="33">
        <v>0</v>
      </c>
    </row>
    <row r="27" spans="1:6" x14ac:dyDescent="0.25">
      <c r="A27" s="30" t="s">
        <v>48</v>
      </c>
      <c r="B27" s="31">
        <v>0</v>
      </c>
      <c r="C27" s="31">
        <v>0</v>
      </c>
      <c r="D27" s="28" t="s">
        <v>49</v>
      </c>
      <c r="E27" s="34">
        <f>SUM(E28:E30)</f>
        <v>0</v>
      </c>
      <c r="F27" s="35">
        <f>SUM(F28:F30)</f>
        <v>0</v>
      </c>
    </row>
    <row r="28" spans="1:6" x14ac:dyDescent="0.25">
      <c r="A28" s="30" t="s">
        <v>50</v>
      </c>
      <c r="B28" s="31">
        <v>0</v>
      </c>
      <c r="C28" s="31">
        <v>0</v>
      </c>
      <c r="D28" s="32" t="s">
        <v>51</v>
      </c>
      <c r="E28" s="31">
        <v>0</v>
      </c>
      <c r="F28" s="33">
        <v>0</v>
      </c>
    </row>
    <row r="29" spans="1:6" x14ac:dyDescent="0.25">
      <c r="A29" s="30" t="s">
        <v>52</v>
      </c>
      <c r="B29" s="31">
        <v>61437697.689999998</v>
      </c>
      <c r="C29" s="31">
        <v>102338596.53</v>
      </c>
      <c r="D29" s="32" t="s">
        <v>53</v>
      </c>
      <c r="E29" s="31">
        <v>0</v>
      </c>
      <c r="F29" s="33">
        <v>0</v>
      </c>
    </row>
    <row r="30" spans="1:6" x14ac:dyDescent="0.25">
      <c r="A30" s="30" t="s">
        <v>54</v>
      </c>
      <c r="B30" s="31">
        <v>0</v>
      </c>
      <c r="C30" s="31">
        <v>0</v>
      </c>
      <c r="D30" s="32" t="s">
        <v>55</v>
      </c>
      <c r="E30" s="31">
        <v>0</v>
      </c>
      <c r="F30" s="33">
        <v>0</v>
      </c>
    </row>
    <row r="31" spans="1:6" x14ac:dyDescent="0.25">
      <c r="A31" s="26" t="s">
        <v>56</v>
      </c>
      <c r="B31" s="27">
        <f>SUM(B32:B36)</f>
        <v>126279204.78</v>
      </c>
      <c r="C31" s="27">
        <f>SUM(C32:C36)</f>
        <v>348497346.23000002</v>
      </c>
      <c r="D31" s="28" t="s">
        <v>57</v>
      </c>
      <c r="E31" s="34">
        <f>SUM(E32:E37)</f>
        <v>0</v>
      </c>
      <c r="F31" s="35">
        <f>SUM(F32:F37)</f>
        <v>0</v>
      </c>
    </row>
    <row r="32" spans="1:6" x14ac:dyDescent="0.25">
      <c r="A32" s="30" t="s">
        <v>58</v>
      </c>
      <c r="B32" s="31">
        <v>126279204.78</v>
      </c>
      <c r="C32" s="31">
        <v>348497346.23000002</v>
      </c>
      <c r="D32" s="32" t="s">
        <v>59</v>
      </c>
      <c r="E32" s="34">
        <v>0</v>
      </c>
      <c r="F32" s="35">
        <v>0</v>
      </c>
    </row>
    <row r="33" spans="1:6" x14ac:dyDescent="0.25">
      <c r="A33" s="30" t="s">
        <v>60</v>
      </c>
      <c r="B33" s="31">
        <v>0</v>
      </c>
      <c r="C33" s="31">
        <v>0</v>
      </c>
      <c r="D33" s="32" t="s">
        <v>61</v>
      </c>
      <c r="E33" s="31">
        <v>0</v>
      </c>
      <c r="F33" s="33">
        <v>0</v>
      </c>
    </row>
    <row r="34" spans="1:6" x14ac:dyDescent="0.25">
      <c r="A34" s="30" t="s">
        <v>62</v>
      </c>
      <c r="B34" s="31">
        <v>0</v>
      </c>
      <c r="C34" s="31">
        <v>0</v>
      </c>
      <c r="D34" s="32" t="s">
        <v>63</v>
      </c>
      <c r="E34" s="31">
        <v>0</v>
      </c>
      <c r="F34" s="33">
        <v>0</v>
      </c>
    </row>
    <row r="35" spans="1:6" x14ac:dyDescent="0.25">
      <c r="A35" s="30" t="s">
        <v>64</v>
      </c>
      <c r="B35" s="31">
        <v>0</v>
      </c>
      <c r="C35" s="31">
        <v>0</v>
      </c>
      <c r="D35" s="32" t="s">
        <v>65</v>
      </c>
      <c r="E35" s="31">
        <v>0</v>
      </c>
      <c r="F35" s="33">
        <v>0</v>
      </c>
    </row>
    <row r="36" spans="1:6" x14ac:dyDescent="0.25">
      <c r="A36" s="30" t="s">
        <v>66</v>
      </c>
      <c r="B36" s="31">
        <v>0</v>
      </c>
      <c r="C36" s="31">
        <v>0</v>
      </c>
      <c r="D36" s="32" t="s">
        <v>67</v>
      </c>
      <c r="E36" s="31">
        <v>0</v>
      </c>
      <c r="F36" s="33">
        <v>0</v>
      </c>
    </row>
    <row r="37" spans="1:6" x14ac:dyDescent="0.25">
      <c r="A37" s="26" t="s">
        <v>68</v>
      </c>
      <c r="B37" s="31">
        <v>0</v>
      </c>
      <c r="C37" s="31">
        <v>0</v>
      </c>
      <c r="D37" s="32" t="s">
        <v>69</v>
      </c>
      <c r="E37" s="31">
        <v>0</v>
      </c>
      <c r="F37" s="33">
        <v>0</v>
      </c>
    </row>
    <row r="38" spans="1:6" x14ac:dyDescent="0.25">
      <c r="A38" s="26" t="s">
        <v>70</v>
      </c>
      <c r="B38" s="27">
        <f>SUM(B39:B40)</f>
        <v>0</v>
      </c>
      <c r="C38" s="27">
        <f>SUM(C39:C40)</f>
        <v>0</v>
      </c>
      <c r="D38" s="28" t="s">
        <v>71</v>
      </c>
      <c r="E38" s="34">
        <f>SUM(E39:E41)</f>
        <v>0</v>
      </c>
      <c r="F38" s="35">
        <f>SUM(F39:F41)</f>
        <v>0</v>
      </c>
    </row>
    <row r="39" spans="1:6" x14ac:dyDescent="0.25">
      <c r="A39" s="30" t="s">
        <v>72</v>
      </c>
      <c r="B39" s="31">
        <v>0</v>
      </c>
      <c r="C39" s="31">
        <v>0</v>
      </c>
      <c r="D39" s="32" t="s">
        <v>73</v>
      </c>
      <c r="E39" s="31">
        <v>0</v>
      </c>
      <c r="F39" s="33">
        <v>0</v>
      </c>
    </row>
    <row r="40" spans="1:6" x14ac:dyDescent="0.25">
      <c r="A40" s="30" t="s">
        <v>74</v>
      </c>
      <c r="B40" s="31">
        <v>0</v>
      </c>
      <c r="C40" s="31">
        <v>0</v>
      </c>
      <c r="D40" s="32" t="s">
        <v>75</v>
      </c>
      <c r="E40" s="31">
        <v>0</v>
      </c>
      <c r="F40" s="33">
        <v>0</v>
      </c>
    </row>
    <row r="41" spans="1:6" x14ac:dyDescent="0.25">
      <c r="A41" s="26" t="s">
        <v>76</v>
      </c>
      <c r="B41" s="27">
        <f>SUM(B42:B45)</f>
        <v>0</v>
      </c>
      <c r="C41" s="27">
        <f>SUM(C42:C45)</f>
        <v>0</v>
      </c>
      <c r="D41" s="32" t="s">
        <v>77</v>
      </c>
      <c r="E41" s="31">
        <v>0</v>
      </c>
      <c r="F41" s="33">
        <v>0</v>
      </c>
    </row>
    <row r="42" spans="1:6" x14ac:dyDescent="0.25">
      <c r="A42" s="30" t="s">
        <v>78</v>
      </c>
      <c r="B42" s="31">
        <v>0</v>
      </c>
      <c r="C42" s="31">
        <v>0</v>
      </c>
      <c r="D42" s="28" t="s">
        <v>79</v>
      </c>
      <c r="E42" s="27">
        <f>SUM(E43:E45)</f>
        <v>72075976.670000002</v>
      </c>
      <c r="F42" s="29">
        <f>SUM(F43:F45)</f>
        <v>64439097.25</v>
      </c>
    </row>
    <row r="43" spans="1:6" x14ac:dyDescent="0.25">
      <c r="A43" s="30" t="s">
        <v>80</v>
      </c>
      <c r="B43" s="31">
        <v>0</v>
      </c>
      <c r="C43" s="31">
        <v>0</v>
      </c>
      <c r="D43" s="32" t="s">
        <v>81</v>
      </c>
      <c r="E43" s="31">
        <v>72075976.670000002</v>
      </c>
      <c r="F43" s="33">
        <v>64439097.25</v>
      </c>
    </row>
    <row r="44" spans="1:6" x14ac:dyDescent="0.25">
      <c r="A44" s="30" t="s">
        <v>82</v>
      </c>
      <c r="B44" s="31">
        <v>0</v>
      </c>
      <c r="C44" s="31">
        <v>0</v>
      </c>
      <c r="D44" s="32" t="s">
        <v>83</v>
      </c>
      <c r="E44" s="31">
        <v>0</v>
      </c>
      <c r="F44" s="33">
        <v>0</v>
      </c>
    </row>
    <row r="45" spans="1:6" x14ac:dyDescent="0.25">
      <c r="A45" s="30" t="s">
        <v>84</v>
      </c>
      <c r="B45" s="31">
        <v>0</v>
      </c>
      <c r="C45" s="31">
        <v>0</v>
      </c>
      <c r="D45" s="32" t="s">
        <v>85</v>
      </c>
      <c r="E45" s="31">
        <v>0</v>
      </c>
      <c r="F45" s="33">
        <v>0</v>
      </c>
    </row>
    <row r="46" spans="1:6" x14ac:dyDescent="0.25">
      <c r="A46" s="36"/>
      <c r="B46" s="37"/>
      <c r="C46" s="37"/>
      <c r="D46" s="21"/>
      <c r="E46" s="37"/>
      <c r="F46" s="38"/>
    </row>
    <row r="47" spans="1:6" x14ac:dyDescent="0.25">
      <c r="A47" s="39" t="s">
        <v>86</v>
      </c>
      <c r="B47" s="27">
        <f>B9+B17+B25+B31+B37+B38+B41</f>
        <v>2243453327.7600002</v>
      </c>
      <c r="C47" s="27">
        <f>C9+C17+C25+C31+C37+C38+C41</f>
        <v>1762084660.1199999</v>
      </c>
      <c r="D47" s="22" t="s">
        <v>87</v>
      </c>
      <c r="E47" s="27">
        <f>E9+E19+E23+E26+E27+E31+E38+E42</f>
        <v>537122114.50999999</v>
      </c>
      <c r="F47" s="29">
        <f>F9+F19+F23+F26+F27+F31+F38+F42</f>
        <v>815392679.20000005</v>
      </c>
    </row>
    <row r="48" spans="1:6" x14ac:dyDescent="0.25">
      <c r="A48" s="36"/>
      <c r="B48" s="37"/>
      <c r="C48" s="37"/>
      <c r="D48" s="21"/>
      <c r="E48" s="37"/>
      <c r="F48" s="38"/>
    </row>
    <row r="49" spans="1:6" x14ac:dyDescent="0.25">
      <c r="A49" s="20" t="s">
        <v>88</v>
      </c>
      <c r="B49" s="37"/>
      <c r="C49" s="37"/>
      <c r="D49" s="22" t="s">
        <v>89</v>
      </c>
      <c r="E49" s="37"/>
      <c r="F49" s="38"/>
    </row>
    <row r="50" spans="1:6" x14ac:dyDescent="0.25">
      <c r="A50" s="26" t="s">
        <v>90</v>
      </c>
      <c r="B50" s="31">
        <v>0</v>
      </c>
      <c r="C50" s="31">
        <v>0</v>
      </c>
      <c r="D50" s="28" t="s">
        <v>91</v>
      </c>
      <c r="E50" s="31">
        <v>0</v>
      </c>
      <c r="F50" s="33">
        <v>0</v>
      </c>
    </row>
    <row r="51" spans="1:6" x14ac:dyDescent="0.25">
      <c r="A51" s="26" t="s">
        <v>92</v>
      </c>
      <c r="B51" s="31">
        <v>18752</v>
      </c>
      <c r="C51" s="31">
        <v>18752</v>
      </c>
      <c r="D51" s="28" t="s">
        <v>93</v>
      </c>
      <c r="E51" s="31">
        <v>0</v>
      </c>
      <c r="F51" s="33">
        <v>0</v>
      </c>
    </row>
    <row r="52" spans="1:6" x14ac:dyDescent="0.25">
      <c r="A52" s="26" t="s">
        <v>94</v>
      </c>
      <c r="B52" s="31">
        <v>5992971639.4200001</v>
      </c>
      <c r="C52" s="31">
        <v>5968678888.6999998</v>
      </c>
      <c r="D52" s="28" t="s">
        <v>95</v>
      </c>
      <c r="E52" s="31">
        <v>0</v>
      </c>
      <c r="F52" s="33">
        <v>0</v>
      </c>
    </row>
    <row r="53" spans="1:6" x14ac:dyDescent="0.25">
      <c r="A53" s="26" t="s">
        <v>96</v>
      </c>
      <c r="B53" s="31">
        <v>4952579927.4399996</v>
      </c>
      <c r="C53" s="31">
        <v>4939621405.4300003</v>
      </c>
      <c r="D53" s="28" t="s">
        <v>97</v>
      </c>
      <c r="E53" s="31">
        <v>0</v>
      </c>
      <c r="F53" s="33">
        <v>0</v>
      </c>
    </row>
    <row r="54" spans="1:6" x14ac:dyDescent="0.25">
      <c r="A54" s="26" t="s">
        <v>98</v>
      </c>
      <c r="B54" s="31">
        <v>0</v>
      </c>
      <c r="C54" s="31">
        <v>0</v>
      </c>
      <c r="D54" s="28" t="s">
        <v>99</v>
      </c>
      <c r="E54" s="31">
        <v>0</v>
      </c>
      <c r="F54" s="33">
        <v>0</v>
      </c>
    </row>
    <row r="55" spans="1:6" x14ac:dyDescent="0.25">
      <c r="A55" s="26" t="s">
        <v>100</v>
      </c>
      <c r="B55" s="31">
        <v>-3635794706.0100002</v>
      </c>
      <c r="C55" s="31">
        <v>-3473604820.1900001</v>
      </c>
      <c r="D55" s="40" t="s">
        <v>101</v>
      </c>
      <c r="E55" s="31">
        <v>0</v>
      </c>
      <c r="F55" s="33">
        <v>0</v>
      </c>
    </row>
    <row r="56" spans="1:6" x14ac:dyDescent="0.25">
      <c r="A56" s="26" t="s">
        <v>102</v>
      </c>
      <c r="B56" s="31">
        <v>0</v>
      </c>
      <c r="C56" s="31">
        <v>0</v>
      </c>
      <c r="D56" s="21"/>
      <c r="E56" s="37"/>
      <c r="F56" s="38"/>
    </row>
    <row r="57" spans="1:6" x14ac:dyDescent="0.25">
      <c r="A57" s="26" t="s">
        <v>103</v>
      </c>
      <c r="B57" s="31">
        <v>0</v>
      </c>
      <c r="C57" s="31">
        <v>0</v>
      </c>
      <c r="D57" s="22" t="s">
        <v>104</v>
      </c>
      <c r="E57" s="27">
        <f>SUM(E50:E55)</f>
        <v>0</v>
      </c>
      <c r="F57" s="29">
        <f>SUM(F50:F55)</f>
        <v>0</v>
      </c>
    </row>
    <row r="58" spans="1:6" x14ac:dyDescent="0.25">
      <c r="A58" s="26" t="s">
        <v>105</v>
      </c>
      <c r="B58" s="31">
        <v>0</v>
      </c>
      <c r="C58" s="31">
        <v>0</v>
      </c>
      <c r="D58" s="21"/>
      <c r="E58" s="37"/>
      <c r="F58" s="38"/>
    </row>
    <row r="59" spans="1:6" x14ac:dyDescent="0.25">
      <c r="A59" s="36"/>
      <c r="B59" s="37"/>
      <c r="C59" s="37"/>
      <c r="D59" s="22" t="s">
        <v>106</v>
      </c>
      <c r="E59" s="27">
        <f>E47+E57</f>
        <v>537122114.50999999</v>
      </c>
      <c r="F59" s="29">
        <f>F47+F57</f>
        <v>815392679.20000005</v>
      </c>
    </row>
    <row r="60" spans="1:6" x14ac:dyDescent="0.25">
      <c r="A60" s="39" t="s">
        <v>107</v>
      </c>
      <c r="B60" s="27">
        <f>SUM(B50:B58)</f>
        <v>7309775612.8500004</v>
      </c>
      <c r="C60" s="27">
        <f>SUM(C50:C58)</f>
        <v>7434714225.9400005</v>
      </c>
      <c r="D60" s="21"/>
      <c r="E60" s="37"/>
      <c r="F60" s="38"/>
    </row>
    <row r="61" spans="1:6" x14ac:dyDescent="0.25">
      <c r="A61" s="36"/>
      <c r="B61" s="37"/>
      <c r="C61" s="37"/>
      <c r="D61" s="41" t="s">
        <v>108</v>
      </c>
      <c r="E61" s="37"/>
      <c r="F61" s="38"/>
    </row>
    <row r="62" spans="1:6" x14ac:dyDescent="0.25">
      <c r="A62" s="39" t="s">
        <v>109</v>
      </c>
      <c r="B62" s="27">
        <f>SUM(B47+B60)</f>
        <v>9553228940.6100006</v>
      </c>
      <c r="C62" s="27">
        <f>SUM(C47+C60)</f>
        <v>9196798886.0600014</v>
      </c>
      <c r="D62" s="21"/>
      <c r="E62" s="37"/>
      <c r="F62" s="38"/>
    </row>
    <row r="63" spans="1:6" x14ac:dyDescent="0.25">
      <c r="A63" s="42"/>
      <c r="B63" s="43"/>
      <c r="C63" s="43"/>
      <c r="D63" s="44" t="s">
        <v>110</v>
      </c>
      <c r="E63" s="27">
        <f>SUM(E64:E66)</f>
        <v>8685027381.9500008</v>
      </c>
      <c r="F63" s="29">
        <f>SUM(F64:F66)</f>
        <v>8682404559.1599998</v>
      </c>
    </row>
    <row r="64" spans="1:6" x14ac:dyDescent="0.25">
      <c r="A64" s="42"/>
      <c r="B64" s="43"/>
      <c r="C64" s="43"/>
      <c r="D64" s="28" t="s">
        <v>111</v>
      </c>
      <c r="E64" s="31">
        <v>8576093402.1700001</v>
      </c>
      <c r="F64" s="33">
        <v>8573470579.3800001</v>
      </c>
    </row>
    <row r="65" spans="1:6" x14ac:dyDescent="0.25">
      <c r="A65" s="42"/>
      <c r="B65" s="43"/>
      <c r="C65" s="43"/>
      <c r="D65" s="40" t="s">
        <v>112</v>
      </c>
      <c r="E65" s="31">
        <v>99824379.680000007</v>
      </c>
      <c r="F65" s="33">
        <v>99824379.680000007</v>
      </c>
    </row>
    <row r="66" spans="1:6" x14ac:dyDescent="0.25">
      <c r="A66" s="42"/>
      <c r="B66" s="43"/>
      <c r="C66" s="43"/>
      <c r="D66" s="28" t="s">
        <v>113</v>
      </c>
      <c r="E66" s="31">
        <v>9109600.0999999996</v>
      </c>
      <c r="F66" s="33">
        <v>9109600.0999999996</v>
      </c>
    </row>
    <row r="67" spans="1:6" x14ac:dyDescent="0.25">
      <c r="A67" s="42"/>
      <c r="B67" s="43"/>
      <c r="C67" s="43"/>
      <c r="D67" s="21"/>
      <c r="E67" s="37"/>
      <c r="F67" s="38"/>
    </row>
    <row r="68" spans="1:6" x14ac:dyDescent="0.25">
      <c r="A68" s="42"/>
      <c r="B68" s="43"/>
      <c r="C68" s="43"/>
      <c r="D68" s="44" t="s">
        <v>114</v>
      </c>
      <c r="E68" s="27">
        <f>SUM(E69:E73)</f>
        <v>331079444.14999998</v>
      </c>
      <c r="F68" s="29">
        <f>SUM(F69:F73)</f>
        <v>-300998352.30000001</v>
      </c>
    </row>
    <row r="69" spans="1:6" x14ac:dyDescent="0.25">
      <c r="A69" s="45"/>
      <c r="B69" s="43"/>
      <c r="C69" s="43"/>
      <c r="D69" s="28" t="s">
        <v>115</v>
      </c>
      <c r="E69" s="31">
        <v>1000959557.42</v>
      </c>
      <c r="F69" s="33">
        <v>334561491.81999999</v>
      </c>
    </row>
    <row r="70" spans="1:6" x14ac:dyDescent="0.25">
      <c r="A70" s="45"/>
      <c r="B70" s="43"/>
      <c r="C70" s="43"/>
      <c r="D70" s="28" t="s">
        <v>116</v>
      </c>
      <c r="E70" s="31">
        <v>-669880113.26999998</v>
      </c>
      <c r="F70" s="33">
        <v>-635559844.12</v>
      </c>
    </row>
    <row r="71" spans="1:6" x14ac:dyDescent="0.25">
      <c r="A71" s="45"/>
      <c r="B71" s="43"/>
      <c r="C71" s="43"/>
      <c r="D71" s="28" t="s">
        <v>117</v>
      </c>
      <c r="E71" s="31">
        <v>0</v>
      </c>
      <c r="F71" s="33">
        <v>0</v>
      </c>
    </row>
    <row r="72" spans="1:6" x14ac:dyDescent="0.25">
      <c r="A72" s="45"/>
      <c r="B72" s="43"/>
      <c r="C72" s="43"/>
      <c r="D72" s="28" t="s">
        <v>118</v>
      </c>
      <c r="E72" s="31">
        <v>0</v>
      </c>
      <c r="F72" s="33">
        <v>0</v>
      </c>
    </row>
    <row r="73" spans="1:6" x14ac:dyDescent="0.25">
      <c r="A73" s="45"/>
      <c r="B73" s="43"/>
      <c r="C73" s="43"/>
      <c r="D73" s="28" t="s">
        <v>119</v>
      </c>
      <c r="E73" s="31">
        <v>0</v>
      </c>
      <c r="F73" s="33">
        <v>0</v>
      </c>
    </row>
    <row r="74" spans="1:6" x14ac:dyDescent="0.25">
      <c r="A74" s="45"/>
      <c r="B74" s="43"/>
      <c r="C74" s="43"/>
      <c r="D74" s="21"/>
      <c r="E74" s="37"/>
      <c r="F74" s="38"/>
    </row>
    <row r="75" spans="1:6" x14ac:dyDescent="0.25">
      <c r="A75" s="45"/>
      <c r="B75" s="46"/>
      <c r="C75" s="46"/>
      <c r="D75" s="44" t="s">
        <v>120</v>
      </c>
      <c r="E75" s="34">
        <f>E76+E77</f>
        <v>0</v>
      </c>
      <c r="F75" s="35">
        <f>F76+F77</f>
        <v>0</v>
      </c>
    </row>
    <row r="76" spans="1:6" x14ac:dyDescent="0.25">
      <c r="A76" s="45"/>
      <c r="B76" s="46"/>
      <c r="C76" s="46"/>
      <c r="D76" s="28" t="s">
        <v>121</v>
      </c>
      <c r="E76" s="31">
        <v>0</v>
      </c>
      <c r="F76" s="33">
        <v>0</v>
      </c>
    </row>
    <row r="77" spans="1:6" x14ac:dyDescent="0.25">
      <c r="A77" s="45"/>
      <c r="B77" s="46"/>
      <c r="C77" s="46"/>
      <c r="D77" s="28" t="s">
        <v>122</v>
      </c>
      <c r="E77" s="31">
        <v>0</v>
      </c>
      <c r="F77" s="33">
        <v>0</v>
      </c>
    </row>
    <row r="78" spans="1:6" x14ac:dyDescent="0.25">
      <c r="A78" s="45"/>
      <c r="B78" s="46"/>
      <c r="C78" s="46"/>
      <c r="D78" s="21"/>
      <c r="E78" s="37"/>
      <c r="F78" s="38"/>
    </row>
    <row r="79" spans="1:6" x14ac:dyDescent="0.25">
      <c r="A79" s="45"/>
      <c r="B79" s="46"/>
      <c r="C79" s="46"/>
      <c r="D79" s="22" t="s">
        <v>123</v>
      </c>
      <c r="E79" s="27">
        <f>E63+E68+E75</f>
        <v>9016106826.1000004</v>
      </c>
      <c r="F79" s="29">
        <f>F63+F68+F75</f>
        <v>8381406206.8599997</v>
      </c>
    </row>
    <row r="80" spans="1:6" x14ac:dyDescent="0.25">
      <c r="A80" s="45"/>
      <c r="B80" s="46"/>
      <c r="C80" s="46"/>
      <c r="D80" s="21"/>
      <c r="E80" s="37"/>
      <c r="F80" s="38"/>
    </row>
    <row r="81" spans="1:6" x14ac:dyDescent="0.25">
      <c r="A81" s="45"/>
      <c r="B81" s="46"/>
      <c r="C81" s="46"/>
      <c r="D81" s="22" t="s">
        <v>124</v>
      </c>
      <c r="E81" s="27">
        <f>E59+E79</f>
        <v>9553228940.6100006</v>
      </c>
      <c r="F81" s="29">
        <f>F59+F79</f>
        <v>9196798886.0599995</v>
      </c>
    </row>
    <row r="82" spans="1:6" ht="15.75" thickBot="1" x14ac:dyDescent="0.3">
      <c r="A82" s="47"/>
      <c r="B82" s="48"/>
      <c r="C82" s="48"/>
      <c r="D82" s="49"/>
      <c r="E82" s="50"/>
      <c r="F82" s="51"/>
    </row>
    <row r="83" spans="1:6" hidden="1" x14ac:dyDescent="0.25"/>
    <row r="84" spans="1:6" hidden="1" x14ac:dyDescent="0.25"/>
    <row r="85" spans="1:6" hidden="1" x14ac:dyDescent="0.25"/>
    <row r="86" spans="1:6" hidden="1" x14ac:dyDescent="0.25"/>
    <row r="87" spans="1:6" hidden="1" x14ac:dyDescent="0.25"/>
    <row r="88" spans="1:6" hidden="1" x14ac:dyDescent="0.25"/>
    <row r="89" spans="1:6" hidden="1" x14ac:dyDescent="0.25"/>
    <row r="90" spans="1:6" hidden="1" x14ac:dyDescent="0.25"/>
    <row r="91" spans="1:6" hidden="1" x14ac:dyDescent="0.25"/>
    <row r="92" spans="1:6" hidden="1" x14ac:dyDescent="0.25"/>
    <row r="93" spans="1:6" hidden="1" x14ac:dyDescent="0.25"/>
    <row r="94" spans="1:6" hidden="1" x14ac:dyDescent="0.25"/>
    <row r="95" spans="1:6" hidden="1" x14ac:dyDescent="0.25"/>
    <row r="96" spans="1:6" hidden="1" x14ac:dyDescent="0.25"/>
    <row r="97" spans="1:1" x14ac:dyDescent="0.25">
      <c r="A97" s="53" t="s">
        <v>125</v>
      </c>
    </row>
    <row r="98" spans="1:1" x14ac:dyDescent="0.25"/>
    <row r="99" spans="1:1" x14ac:dyDescent="0.25"/>
    <row r="100" spans="1:1" x14ac:dyDescent="0.25"/>
    <row r="101" spans="1:1" x14ac:dyDescent="0.25"/>
    <row r="102" spans="1:1" x14ac:dyDescent="0.25"/>
    <row r="103" spans="1:1" x14ac:dyDescent="0.25"/>
    <row r="104" spans="1:1" x14ac:dyDescent="0.25"/>
    <row r="105" spans="1:1" x14ac:dyDescent="0.25"/>
    <row r="106" spans="1:1" x14ac:dyDescent="0.25"/>
    <row r="107" spans="1:1" x14ac:dyDescent="0.25"/>
    <row r="108" spans="1:1" x14ac:dyDescent="0.25"/>
    <row r="109" spans="1:1" x14ac:dyDescent="0.25"/>
    <row r="110" spans="1:1" x14ac:dyDescent="0.25"/>
    <row r="111" spans="1:1" x14ac:dyDescent="0.25"/>
    <row r="112" spans="1:1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  <row r="17284" x14ac:dyDescent="0.25"/>
    <row r="17285" x14ac:dyDescent="0.25"/>
    <row r="17286" x14ac:dyDescent="0.25"/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E23:F23 E27:F27 B9:C9 E31:F31 E38:F38 E56:F63 E67:F68 E74:F75 E42:F42 E78:F81 E47:F47 E9:F9 E19:F19 B17:C17 B25:C25 B31:C31 B38:C38 B41:C41 B59:C62 B46:C49" xr:uid="{D3263FB7-343B-4421-8EB9-93A488EF1594}">
      <formula1>-1.79769313486231E+100</formula1>
      <formula2>1.79769313486231E+100</formula2>
    </dataValidation>
    <dataValidation allowBlank="1" showInputMessage="1" showErrorMessage="1" prompt="31 de diciembre de 20XN-1 (e)" sqref="C6 F6" xr:uid="{54F29BA0-02DB-414A-8AB0-FFCF5E4A272F}"/>
    <dataValidation allowBlank="1" showInputMessage="1" showErrorMessage="1" prompt="20XN (d)" sqref="B6 E6" xr:uid="{F948FFE4-AB46-4309-8F6F-5B92CBC42325}"/>
  </dataValidations>
  <pageMargins left="0.43307086614173229" right="0.23622047244094491" top="0.74803149606299213" bottom="0.74803149606299213" header="0.31496062992125984" footer="0.31496062992125984"/>
  <pageSetup scale="35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2026-10-27T17:54:03Z</cp:lastPrinted>
  <dcterms:created xsi:type="dcterms:W3CDTF">2026-10-27T17:44:31Z</dcterms:created>
  <dcterms:modified xsi:type="dcterms:W3CDTF">2026-10-27T17:54:31Z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