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735" firstSheet="1" activeTab="1"/>
  </bookViews>
  <sheets>
    <sheet name="Hoja1" sheetId="4" state="hidden" r:id="rId1"/>
    <sheet name="F1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/>
  <c r="B38"/>
  <c r="C35"/>
  <c r="B35"/>
  <c r="F72" l="1"/>
  <c r="E72"/>
  <c r="F65"/>
  <c r="E65"/>
  <c r="F60"/>
  <c r="E60"/>
  <c r="C57"/>
  <c r="B57"/>
  <c r="F54"/>
  <c r="E54"/>
  <c r="F39"/>
  <c r="E39"/>
  <c r="F35"/>
  <c r="E35"/>
  <c r="F28"/>
  <c r="E28"/>
  <c r="C28"/>
  <c r="B28"/>
  <c r="F24"/>
  <c r="E24"/>
  <c r="C22"/>
  <c r="B22"/>
  <c r="F20"/>
  <c r="E20"/>
  <c r="F16"/>
  <c r="E16"/>
  <c r="C14"/>
  <c r="B14"/>
  <c r="F6"/>
  <c r="E6"/>
  <c r="C6"/>
  <c r="B6"/>
  <c r="E76" l="1"/>
  <c r="F76"/>
  <c r="F44"/>
  <c r="F56" s="1"/>
  <c r="E44"/>
  <c r="E56" s="1"/>
  <c r="E78" s="1"/>
  <c r="C44"/>
  <c r="C59" s="1"/>
  <c r="B44"/>
  <c r="B59" s="1"/>
  <c r="F78" l="1"/>
</calcChain>
</file>

<file path=xl/sharedStrings.xml><?xml version="1.0" encoding="utf-8"?>
<sst xmlns="http://schemas.openxmlformats.org/spreadsheetml/2006/main" count="122" uniqueCount="121">
  <si>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</si>
  <si>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</si>
  <si>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</si>
  <si>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</si>
  <si>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</si>
  <si>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</si>
  <si>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</si>
  <si>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</si>
  <si>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</si>
  <si>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</si>
  <si>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</si>
  <si>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</si>
  <si>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</si>
  <si>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</si>
  <si>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</si>
  <si>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</si>
  <si>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</si>
  <si>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</si>
  <si>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</si>
  <si>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</si>
  <si>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</si>
  <si>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</si>
  <si>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</si>
  <si>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</si>
  <si>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</si>
  <si>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</si>
  <si>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</si>
  <si>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</si>
  <si>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</si>
  <si>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</si>
  <si>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</si>
  <si>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</si>
  <si>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</si>
  <si>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</si>
  <si>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</si>
  <si>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</si>
  <si>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</si>
  <si>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</si>
  <si>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</si>
  <si>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</si>
  <si>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</si>
  <si>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</si>
  <si>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</si>
  <si>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</si>
  <si>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</si>
  <si>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</si>
  <si>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</si>
  <si>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</si>
  <si>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</si>
  <si>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</si>
  <si>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</si>
  <si>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</si>
  <si>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</si>
  <si>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</si>
  <si>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</si>
  <si>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</si>
  <si>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</si>
  <si>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</si>
  <si>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</si>
  <si>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</si>
  <si>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</si>
  <si>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</si>
  <si>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</si>
  <si>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</si>
  <si>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</si>
  <si>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</si>
  <si>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</si>
  <si>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</si>
  <si>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</si>
  <si>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</si>
  <si>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</si>
  <si>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</si>
  <si>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</si>
  <si>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</si>
  <si>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</si>
  <si>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</si>
  <si>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</si>
  <si>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</si>
  <si>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</si>
  <si>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</si>
  <si>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</si>
  <si>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</si>
  <si>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</si>
  <si>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</si>
  <si>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</si>
  <si>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</si>
  <si>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</si>
  <si>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</si>
  <si>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</si>
  <si>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</si>
  <si>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</si>
  <si>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</si>
  <si>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</si>
  <si>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</si>
  <si>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</si>
  <si>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</si>
  <si>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</si>
  <si>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</si>
  <si>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</si>
  <si>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</si>
  <si>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</si>
  <si>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</si>
  <si>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</si>
  <si>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</si>
  <si>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</si>
  <si>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</si>
  <si>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</si>
  <si>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</si>
  <si>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</si>
  <si>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</si>
  <si>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</si>
  <si>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</si>
  <si>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</si>
  <si>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</si>
  <si>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</si>
  <si>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</si>
  <si>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</si>
  <si>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</si>
  <si>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</si>
  <si>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DE SALUD PUBLICA DEL ESTADO DE GUANAJUATO
Estado de Situación Financiera Detallado - LDF
al 30 de Septiembre de 2018 y al 31 de Diciembre de 2017
PESOS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</si>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</sst>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tabSelected="1" workbookViewId="0">
      <selection sqref="A1:F1"/>
    </sheetView>
  </sheetViews>
  <sheetFormatPr baseColWidth="10" defaultRowHeight="11.25"/>
  <cols>
    <col min="1" max="1" width="65.83203125" style="18" customWidth="1"/>
    <col min="2" max="2" width="15.1640625" style="18" customWidth="1"/>
    <col min="3" max="3" width="16" style="18" customWidth="1"/>
    <col min="4" max="4" width="65.83203125" style="18" customWidth="1"/>
    <col min="5" max="5" width="14.83203125" style="18" customWidth="1"/>
    <col min="6" max="6" width="15.33203125" style="18" customWidth="1"/>
    <col min="7" max="16384" width="12" style="18"/>
  </cols>
  <sheetData>
    <row r="1" spans="1:6" ht="45.95" customHeight="1">
      <c r="A1" s="23" t="s">
        <v>119</v>
      </c>
      <c r="B1" s="24"/>
      <c r="C1" s="24"/>
      <c r="D1" s="24"/>
      <c r="E1" s="24"/>
      <c r="F1" s="25"/>
    </row>
    <row r="2" spans="1:6">
      <c r="A2" s="1" t="s">
        <v>0</v>
      </c>
      <c r="B2" s="2">
        <v>2018</v>
      </c>
      <c r="C2" s="2">
        <v>2017</v>
      </c>
      <c r="D2" s="1" t="s">
        <v>0</v>
      </c>
      <c r="E2" s="2">
        <v>2018</v>
      </c>
      <c r="F2" s="2">
        <v>2017</v>
      </c>
    </row>
    <row r="3" spans="1:6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f>SUM(B7:B13)</f>
        <v>2037376549.71</v>
      </c>
      <c r="C6" s="9">
        <f>SUM(C7:C13)</f>
        <v>1857415947.1600001</v>
      </c>
      <c r="D6" s="5" t="s">
        <v>6</v>
      </c>
      <c r="E6" s="9">
        <f>SUM(E7:E15)</f>
        <v>460585277.07999998</v>
      </c>
      <c r="F6" s="9">
        <f>SUM(F7:F15)</f>
        <v>909134038.75</v>
      </c>
    </row>
    <row r="7" spans="1:6">
      <c r="A7" s="10" t="s">
        <v>7</v>
      </c>
      <c r="B7" s="9">
        <v>0</v>
      </c>
      <c r="C7" s="9">
        <v>0</v>
      </c>
      <c r="D7" s="11" t="s">
        <v>8</v>
      </c>
      <c r="E7" s="9">
        <v>-8315033.5700000003</v>
      </c>
      <c r="F7" s="9">
        <v>-17518371.109999999</v>
      </c>
    </row>
    <row r="8" spans="1:6">
      <c r="A8" s="10" t="s">
        <v>9</v>
      </c>
      <c r="B8" s="9">
        <v>2037376549.71</v>
      </c>
      <c r="C8" s="9">
        <v>1857415947.1600001</v>
      </c>
      <c r="D8" s="11" t="s">
        <v>10</v>
      </c>
      <c r="E8" s="9">
        <v>-12978498.880000001</v>
      </c>
      <c r="F8" s="9">
        <v>15309337.98</v>
      </c>
    </row>
    <row r="9" spans="1:6">
      <c r="A9" s="10" t="s">
        <v>11</v>
      </c>
      <c r="B9" s="9"/>
      <c r="C9" s="9"/>
      <c r="D9" s="11" t="s">
        <v>12</v>
      </c>
      <c r="E9" s="9">
        <v>-8158963.46</v>
      </c>
      <c r="F9" s="9">
        <v>19376561.5</v>
      </c>
    </row>
    <row r="10" spans="1:6">
      <c r="A10" s="10" t="s">
        <v>13</v>
      </c>
      <c r="B10" s="9"/>
      <c r="C10" s="9"/>
      <c r="D10" s="11" t="s">
        <v>14</v>
      </c>
      <c r="E10" s="9">
        <v>129707768.33</v>
      </c>
      <c r="F10" s="9">
        <v>120840084.77</v>
      </c>
    </row>
    <row r="11" spans="1:6">
      <c r="A11" s="10" t="s">
        <v>15</v>
      </c>
      <c r="B11" s="9"/>
      <c r="C11" s="9"/>
      <c r="D11" s="11" t="s">
        <v>16</v>
      </c>
      <c r="E11" s="9"/>
      <c r="F11" s="9"/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147120252.75999999</v>
      </c>
      <c r="F13" s="9">
        <v>142436130.66</v>
      </c>
    </row>
    <row r="14" spans="1:6">
      <c r="A14" s="3" t="s">
        <v>21</v>
      </c>
      <c r="B14" s="9">
        <f>SUM(B15:B21)</f>
        <v>696214720.79999995</v>
      </c>
      <c r="C14" s="9">
        <f>SUM(C15:C21)</f>
        <v>158673733.72999999</v>
      </c>
      <c r="D14" s="11" t="s">
        <v>22</v>
      </c>
      <c r="E14" s="9"/>
      <c r="F14" s="9"/>
    </row>
    <row r="15" spans="1:6">
      <c r="A15" s="10" t="s">
        <v>23</v>
      </c>
      <c r="B15" s="9"/>
      <c r="C15" s="9"/>
      <c r="D15" s="11" t="s">
        <v>24</v>
      </c>
      <c r="E15" s="9">
        <v>213209751.90000001</v>
      </c>
      <c r="F15" s="9">
        <v>628690294.95000005</v>
      </c>
    </row>
    <row r="16" spans="1:6">
      <c r="A16" s="10" t="s">
        <v>25</v>
      </c>
      <c r="B16" s="9">
        <v>610314023.88</v>
      </c>
      <c r="C16" s="9">
        <v>127417078.17</v>
      </c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>
        <v>60043010.890000001</v>
      </c>
      <c r="C17" s="9">
        <v>31256655.559999999</v>
      </c>
      <c r="D17" s="11" t="s">
        <v>28</v>
      </c>
      <c r="E17" s="9">
        <v>0</v>
      </c>
      <c r="F17" s="9">
        <v>0</v>
      </c>
    </row>
    <row r="18" spans="1:6" ht="13.5" customHeight="1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>
        <v>25857686.030000001</v>
      </c>
      <c r="C21" s="9">
        <v>0</v>
      </c>
      <c r="D21" s="11" t="s">
        <v>36</v>
      </c>
      <c r="E21" s="9">
        <v>0</v>
      </c>
      <c r="F21" s="9">
        <v>0</v>
      </c>
    </row>
    <row r="22" spans="1:6">
      <c r="A22" s="3" t="s">
        <v>37</v>
      </c>
      <c r="B22" s="9">
        <f>SUM(B23:B27)</f>
        <v>474450850.96000004</v>
      </c>
      <c r="C22" s="9">
        <f>SUM(C23:C27)</f>
        <v>468105530.45999998</v>
      </c>
      <c r="D22" s="11" t="s">
        <v>38</v>
      </c>
      <c r="E22" s="9">
        <v>0</v>
      </c>
      <c r="F22" s="9">
        <v>0</v>
      </c>
    </row>
    <row r="23" spans="1:6" ht="22.5">
      <c r="A23" s="10" t="s">
        <v>39</v>
      </c>
      <c r="B23" s="9">
        <v>28440985.969999999</v>
      </c>
      <c r="C23" s="9">
        <v>28375872.690000001</v>
      </c>
      <c r="D23" s="5" t="s">
        <v>40</v>
      </c>
      <c r="E23" s="9">
        <v>0</v>
      </c>
      <c r="F23" s="9">
        <v>0</v>
      </c>
    </row>
    <row r="24" spans="1:6" ht="22.5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>
      <c r="A26" s="10" t="s">
        <v>45</v>
      </c>
      <c r="B26" s="9">
        <v>446009864.99000001</v>
      </c>
      <c r="C26" s="9">
        <v>439729657.76999998</v>
      </c>
      <c r="D26" s="11" t="s">
        <v>46</v>
      </c>
      <c r="E26" s="9">
        <v>0</v>
      </c>
      <c r="F26" s="9">
        <v>0</v>
      </c>
    </row>
    <row r="27" spans="1:6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>
      <c r="A28" s="3" t="s">
        <v>49</v>
      </c>
      <c r="B28" s="9">
        <f>SUM(B29:B33)</f>
        <v>105852794.78</v>
      </c>
      <c r="C28" s="9">
        <f>SUM(C29:C33)</f>
        <v>79264277.780000001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>
        <v>105852794.78</v>
      </c>
      <c r="C29" s="9">
        <v>79264277.780000001</v>
      </c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>
      <c r="A38" s="3" t="s">
        <v>69</v>
      </c>
      <c r="B38" s="9">
        <f>SUM(B39:B42)</f>
        <v>9634000</v>
      </c>
      <c r="C38" s="9">
        <f>SUM(C39:C42)</f>
        <v>9634000</v>
      </c>
      <c r="D38" s="11" t="s">
        <v>70</v>
      </c>
      <c r="E38" s="9">
        <v>0</v>
      </c>
      <c r="F38" s="9">
        <v>0</v>
      </c>
    </row>
    <row r="39" spans="1:6">
      <c r="A39" s="10" t="s">
        <v>71</v>
      </c>
      <c r="B39" s="9">
        <v>9634000</v>
      </c>
      <c r="C39" s="9">
        <v>9634000</v>
      </c>
      <c r="D39" s="5" t="s">
        <v>72</v>
      </c>
      <c r="E39" s="9">
        <f>SUM(E40:E42)</f>
        <v>2874239.77</v>
      </c>
      <c r="F39" s="9">
        <f>SUM(F40:F42)</f>
        <v>9030601.25</v>
      </c>
    </row>
    <row r="40" spans="1:6">
      <c r="A40" s="10" t="s">
        <v>73</v>
      </c>
      <c r="B40" s="9"/>
      <c r="C40" s="9"/>
      <c r="D40" s="11" t="s">
        <v>74</v>
      </c>
      <c r="E40" s="9">
        <v>2874626.86</v>
      </c>
      <c r="F40" s="9">
        <v>9030800.8200000003</v>
      </c>
    </row>
    <row r="41" spans="1:6" ht="22.5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>
      <c r="A42" s="10" t="s">
        <v>77</v>
      </c>
      <c r="B42" s="9"/>
      <c r="C42" s="9"/>
      <c r="D42" s="11" t="s">
        <v>78</v>
      </c>
      <c r="E42" s="9">
        <v>-387.09</v>
      </c>
      <c r="F42" s="9">
        <v>-199.57</v>
      </c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3323528916.2500005</v>
      </c>
      <c r="C44" s="7">
        <f>C6+C14+C22+C28+C34+C35+C38</f>
        <v>2573093489.1300001</v>
      </c>
      <c r="D44" s="8" t="s">
        <v>80</v>
      </c>
      <c r="E44" s="7">
        <f>E6+E16+E20+E23+E24+E28+E35+E39</f>
        <v>463459516.84999996</v>
      </c>
      <c r="F44" s="7">
        <f>F6+F16+F20+F23+F24+F28+F35+F39</f>
        <v>918164640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>
      <c r="A49" s="13" t="s">
        <v>87</v>
      </c>
      <c r="B49" s="9">
        <v>4664046451.7200003</v>
      </c>
      <c r="C49" s="9">
        <v>4178284978.5599999</v>
      </c>
      <c r="D49" s="5" t="s">
        <v>88</v>
      </c>
      <c r="E49" s="9">
        <v>0</v>
      </c>
      <c r="F49" s="9">
        <v>0</v>
      </c>
    </row>
    <row r="50" spans="1:6">
      <c r="A50" s="13" t="s">
        <v>89</v>
      </c>
      <c r="B50" s="9">
        <v>3341373455.9000001</v>
      </c>
      <c r="C50" s="9">
        <v>3211869745.0700002</v>
      </c>
      <c r="D50" s="5" t="s">
        <v>90</v>
      </c>
      <c r="E50" s="9">
        <v>0</v>
      </c>
      <c r="F50" s="9">
        <v>0</v>
      </c>
    </row>
    <row r="51" spans="1:6" ht="12.75" customHeight="1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>
      <c r="A52" s="13" t="s">
        <v>93</v>
      </c>
      <c r="B52" s="9">
        <v>-1963353718.9100001</v>
      </c>
      <c r="C52" s="9">
        <v>-1981763819.46</v>
      </c>
      <c r="D52" s="5" t="s">
        <v>94</v>
      </c>
      <c r="E52" s="9">
        <v>0</v>
      </c>
      <c r="F52" s="9">
        <v>0</v>
      </c>
    </row>
    <row r="53" spans="1:6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>
      <c r="A56" s="13"/>
      <c r="B56" s="9"/>
      <c r="C56" s="9"/>
      <c r="D56" s="8" t="s">
        <v>99</v>
      </c>
      <c r="E56" s="7">
        <f>E54+E44</f>
        <v>463459516.84999996</v>
      </c>
      <c r="F56" s="7">
        <f>F54+F44</f>
        <v>918164640</v>
      </c>
    </row>
    <row r="57" spans="1:6">
      <c r="A57" s="12" t="s">
        <v>100</v>
      </c>
      <c r="B57" s="7">
        <f>SUM(B47:B55)</f>
        <v>6042066188.710001</v>
      </c>
      <c r="C57" s="7">
        <f>SUM(C47:C55)</f>
        <v>5408390904.1700001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9365595104.960001</v>
      </c>
      <c r="C59" s="7">
        <f>C44+C57</f>
        <v>7981484393.3000002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6266383327.9800005</v>
      </c>
      <c r="F60" s="9">
        <f>SUM(F61:F63)</f>
        <v>5172853893.04</v>
      </c>
    </row>
    <row r="61" spans="1:6">
      <c r="A61" s="13"/>
      <c r="B61" s="9"/>
      <c r="C61" s="9"/>
      <c r="D61" s="5" t="s">
        <v>104</v>
      </c>
      <c r="E61" s="9">
        <v>6257273727.8800001</v>
      </c>
      <c r="F61" s="9">
        <v>5163744292.9399996</v>
      </c>
    </row>
    <row r="62" spans="1:6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>
      <c r="A63" s="13"/>
      <c r="B63" s="9"/>
      <c r="C63" s="9"/>
      <c r="D63" s="5" t="s">
        <v>106</v>
      </c>
      <c r="E63" s="9">
        <v>9109600.0999999996</v>
      </c>
      <c r="F63" s="9">
        <v>9109600.0999999996</v>
      </c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2635752260.1500001</v>
      </c>
      <c r="F65" s="9">
        <f>SUM(F66:F70)</f>
        <v>1890465860.2599998</v>
      </c>
    </row>
    <row r="66" spans="1:6">
      <c r="A66" s="13"/>
      <c r="B66" s="9"/>
      <c r="C66" s="9"/>
      <c r="D66" s="5" t="s">
        <v>108</v>
      </c>
      <c r="E66" s="9">
        <v>731285405.67999995</v>
      </c>
      <c r="F66" s="9">
        <v>-365353183.25</v>
      </c>
    </row>
    <row r="67" spans="1:6">
      <c r="A67" s="13"/>
      <c r="B67" s="9"/>
      <c r="C67" s="9"/>
      <c r="D67" s="5" t="s">
        <v>109</v>
      </c>
      <c r="E67" s="9">
        <v>1904466854.47</v>
      </c>
      <c r="F67" s="9">
        <v>2194938553.3899999</v>
      </c>
    </row>
    <row r="68" spans="1:6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>
      <c r="A70" s="13"/>
      <c r="B70" s="9"/>
      <c r="C70" s="9"/>
      <c r="D70" s="5" t="s">
        <v>112</v>
      </c>
      <c r="E70" s="9">
        <v>0</v>
      </c>
      <c r="F70" s="9">
        <v>60880490.119999997</v>
      </c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8902135588.1300011</v>
      </c>
      <c r="F76" s="7">
        <f>F60+F65+F72</f>
        <v>7063319753.2999992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7">
        <f>E56+E76</f>
        <v>9365595104.9800014</v>
      </c>
      <c r="F78" s="7">
        <f>F56+F76</f>
        <v>7981484393.2999992</v>
      </c>
    </row>
    <row r="79" spans="1:6">
      <c r="A79" s="15"/>
      <c r="B79" s="16"/>
      <c r="C79" s="16"/>
      <c r="D79" s="17"/>
      <c r="E79" s="16"/>
      <c r="F79" s="16"/>
    </row>
    <row r="81" spans="1:1" ht="12.75">
      <c r="A81" s="22" t="s">
        <v>120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52" fitToHeight="100" orientation="portrait" horizontalDpi="300" verticalDpi="300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2018-10-31T22:01:52Z</cp:lastPrinted>
  <dcterms:created xsi:type="dcterms:W3CDTF">2017-01-11T17:17:46Z</dcterms:created>
  <dcterms:modified xsi:type="dcterms:W3CDTF">2018-10-31T22:04:16Z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