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735" firstSheet="1" activeTab="1"/>
  </bookViews>
  <sheets>
    <sheet name="Hoja1" sheetId="4" state="hidden" r:id="rId1"/>
    <sheet name="F1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3"/>
  <c r="B38"/>
  <c r="C35"/>
  <c r="B35"/>
  <c r="F72" l="1"/>
  <c r="E72"/>
  <c r="F65"/>
  <c r="E65"/>
  <c r="F60"/>
  <c r="E60"/>
  <c r="C57"/>
  <c r="B57"/>
  <c r="F54"/>
  <c r="E54"/>
  <c r="F39"/>
  <c r="E39"/>
  <c r="F35"/>
  <c r="E35"/>
  <c r="F28"/>
  <c r="E28"/>
  <c r="C28"/>
  <c r="B28"/>
  <c r="F24"/>
  <c r="E24"/>
  <c r="C22"/>
  <c r="B22"/>
  <c r="F20"/>
  <c r="E20"/>
  <c r="F16"/>
  <c r="E16"/>
  <c r="C14"/>
  <c r="B14"/>
  <c r="F6"/>
  <c r="E6"/>
  <c r="C6"/>
  <c r="B6"/>
  <c r="F76" l="1"/>
  <c r="E76"/>
  <c r="F44"/>
  <c r="F56" s="1"/>
  <c r="E44"/>
  <c r="E56" s="1"/>
  <c r="B44"/>
  <c r="B59" s="1"/>
  <c r="C44"/>
  <c r="C59" s="1"/>
  <c r="F78" l="1"/>
  <c r="E78"/>
</calcChain>
</file>

<file path=xl/sharedStrings.xml><?xml version="1.0" encoding="utf-8"?>
<sst xmlns="http://schemas.openxmlformats.org/spreadsheetml/2006/main" count="121" uniqueCount="120">
  <si>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</si>
  <si>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</si>
  <si>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</si>
  <si>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</si>
  <si>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</si>
  <si>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</si>
  <si>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</si>
  <si>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</si>
  <si>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</si>
  <si>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</si>
  <si>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</si>
  <si>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</si>
  <si>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</si>
  <si>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</si>
  <si>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</si>
  <si>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</si>
  <si>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</si>
  <si>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</si>
  <si>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</si>
  <si>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</si>
  <si>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</si>
  <si>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</si>
  <si>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</si>
  <si>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</si>
  <si>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</si>
  <si>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</si>
  <si>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</si>
  <si>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</si>
  <si>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</si>
  <si>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</si>
  <si>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</si>
  <si>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</si>
  <si>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</si>
  <si>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</si>
  <si>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</si>
  <si>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</si>
  <si>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</si>
  <si>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</si>
  <si>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</si>
  <si>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</si>
  <si>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</si>
  <si>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</si>
  <si>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</si>
  <si>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</si>
  <si>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</si>
  <si>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</si>
  <si>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</si>
  <si>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</si>
  <si>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</si>
  <si>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</si>
  <si>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</si>
  <si>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</si>
  <si>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</si>
  <si>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</si>
  <si>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</si>
  <si>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</si>
  <si>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</si>
  <si>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</si>
  <si>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</si>
  <si>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</si>
  <si>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</si>
  <si>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</si>
  <si>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</si>
  <si>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</si>
  <si>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</si>
  <si>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</si>
  <si>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</si>
  <si>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</si>
  <si>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</si>
  <si>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</si>
  <si>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</si>
  <si>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</si>
  <si>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</si>
  <si>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</si>
  <si>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</si>
  <si>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</si>
  <si>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</si>
  <si>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</si>
  <si>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</si>
  <si>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</si>
  <si>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</si>
  <si>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</si>
  <si>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</si>
  <si>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</si>
  <si>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</si>
  <si>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</si>
  <si>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</si>
  <si>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</si>
  <si>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</si>
  <si>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</si>
  <si>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</si>
  <si>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</si>
  <si>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</si>
  <si>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</si>
  <si>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</si>
  <si>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</si>
  <si>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</si>
  <si>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</si>
  <si>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</si>
  <si>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</si>
  <si>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</si>
  <si>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</si>
  <si>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</si>
  <si>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</si>
  <si>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</si>
  <si>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</si>
  <si>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</si>
  <si>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</si>
  <si>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</si>
  <si>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</si>
  <si>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</si>
  <si>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</si>
  <si>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</si>
  <si>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</si>
  <si>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</si>
  <si>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</si>
  <si>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</si>
  <si>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</si>
  <si>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</si>
  <si>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INSTITUTO DE SALUD PUBLICA DEL ESTADO DE GUANAJUATO
Estado de Situación Financiera Detallado - LDF
al 30 de Junio de 2018 y al 31 de Diciembre de 2017
PESOS</t>
  </si>
</sst>
</file>

<file path=xl/styles.xml><?xml version="1.0" encoding="utf-8"?>
<styleSheet xmlns="http://schemas.openxmlformats.org/spreadsheetml/2006/main">
  <fonts count="6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tabSelected="1" workbookViewId="0">
      <selection sqref="A1:F1"/>
    </sheetView>
  </sheetViews>
  <sheetFormatPr baseColWidth="10" defaultRowHeight="11.25"/>
  <cols>
    <col min="1" max="1" width="65.83203125" style="18" customWidth="1"/>
    <col min="2" max="3" width="15.83203125" style="18" bestFit="1" customWidth="1"/>
    <col min="4" max="4" width="65.83203125" style="18" customWidth="1"/>
    <col min="5" max="6" width="15.1640625" style="18" bestFit="1" customWidth="1"/>
    <col min="7" max="16384" width="12" style="18"/>
  </cols>
  <sheetData>
    <row r="1" spans="1:6" ht="45.95" customHeight="1">
      <c r="A1" s="22" t="s">
        <v>119</v>
      </c>
      <c r="B1" s="23"/>
      <c r="C1" s="23"/>
      <c r="D1" s="23"/>
      <c r="E1" s="23"/>
      <c r="F1" s="24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2058534043.1300001</v>
      </c>
      <c r="C6" s="9">
        <f>SUM(C7:C13)</f>
        <v>1857415947.1600001</v>
      </c>
      <c r="D6" s="5" t="s">
        <v>6</v>
      </c>
      <c r="E6" s="9">
        <f>SUM(E7:E15)</f>
        <v>557237098.92999995</v>
      </c>
      <c r="F6" s="9">
        <f>SUM(F7:F15)</f>
        <v>909134038.75</v>
      </c>
    </row>
    <row r="7" spans="1:6">
      <c r="A7" s="10" t="s">
        <v>7</v>
      </c>
      <c r="B7" s="9">
        <v>0</v>
      </c>
      <c r="C7" s="9">
        <v>0</v>
      </c>
      <c r="D7" s="11" t="s">
        <v>8</v>
      </c>
      <c r="E7" s="9">
        <v>-7565289.0199999996</v>
      </c>
      <c r="F7" s="9">
        <v>-17518371.109999999</v>
      </c>
    </row>
    <row r="8" spans="1:6">
      <c r="A8" s="10" t="s">
        <v>9</v>
      </c>
      <c r="B8" s="9">
        <v>2058534043.1300001</v>
      </c>
      <c r="C8" s="9">
        <v>1857415947.1600001</v>
      </c>
      <c r="D8" s="11" t="s">
        <v>10</v>
      </c>
      <c r="E8" s="9">
        <v>46856829.530000001</v>
      </c>
      <c r="F8" s="9">
        <v>15309337.98</v>
      </c>
    </row>
    <row r="9" spans="1:6">
      <c r="A9" s="10" t="s">
        <v>11</v>
      </c>
      <c r="B9" s="9"/>
      <c r="C9" s="9"/>
      <c r="D9" s="11" t="s">
        <v>12</v>
      </c>
      <c r="E9" s="9">
        <v>-13989935.26</v>
      </c>
      <c r="F9" s="9">
        <v>19376561.5</v>
      </c>
    </row>
    <row r="10" spans="1:6">
      <c r="A10" s="10" t="s">
        <v>13</v>
      </c>
      <c r="B10" s="9"/>
      <c r="C10" s="9"/>
      <c r="D10" s="11" t="s">
        <v>14</v>
      </c>
      <c r="E10" s="9">
        <v>127649078.54000001</v>
      </c>
      <c r="F10" s="9">
        <v>120840084.77</v>
      </c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175181745.59999999</v>
      </c>
      <c r="F13" s="9">
        <v>142436130.66</v>
      </c>
    </row>
    <row r="14" spans="1:6">
      <c r="A14" s="3" t="s">
        <v>21</v>
      </c>
      <c r="B14" s="9">
        <f>SUM(B15:B21)</f>
        <v>494055557.30000001</v>
      </c>
      <c r="C14" s="9">
        <f>SUM(C15:C21)</f>
        <v>158673733.72999999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229104669.53999999</v>
      </c>
      <c r="F15" s="9">
        <v>628690294.95000005</v>
      </c>
    </row>
    <row r="16" spans="1:6">
      <c r="A16" s="10" t="s">
        <v>25</v>
      </c>
      <c r="B16" s="9">
        <v>443837962.91000003</v>
      </c>
      <c r="C16" s="9">
        <v>127417078.17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50217594.390000001</v>
      </c>
      <c r="C17" s="9">
        <v>31256655.559999999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/>
      <c r="C18" s="9"/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0</v>
      </c>
      <c r="C19" s="9">
        <v>0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0</v>
      </c>
      <c r="C21" s="9">
        <v>0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512700701.19999999</v>
      </c>
      <c r="C22" s="9">
        <f>SUM(C23:C27)</f>
        <v>468105530.45999998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>
        <v>28759600.690000001</v>
      </c>
      <c r="C23" s="9">
        <v>28375872.690000001</v>
      </c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/>
      <c r="C24" s="9"/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483941100.50999999</v>
      </c>
      <c r="C26" s="9">
        <v>439729657.76999998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60761378.280000001</v>
      </c>
      <c r="C28" s="9">
        <f>SUM(C29:C33)</f>
        <v>79264277.780000001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60761378.280000001</v>
      </c>
      <c r="C29" s="9">
        <v>79264277.780000001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0</v>
      </c>
      <c r="C34" s="9">
        <v>0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9634000</v>
      </c>
      <c r="C38" s="9">
        <f>SUM(C39:C42)</f>
        <v>9634000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>
        <v>9634000</v>
      </c>
      <c r="C39" s="9">
        <v>9634000</v>
      </c>
      <c r="D39" s="5" t="s">
        <v>72</v>
      </c>
      <c r="E39" s="9">
        <f>SUM(E40:E42)</f>
        <v>19920240.27</v>
      </c>
      <c r="F39" s="9">
        <f>SUM(F40:F42)</f>
        <v>9030601.25</v>
      </c>
    </row>
    <row r="40" spans="1:6">
      <c r="A40" s="10" t="s">
        <v>73</v>
      </c>
      <c r="B40" s="9"/>
      <c r="C40" s="9"/>
      <c r="D40" s="11" t="s">
        <v>74</v>
      </c>
      <c r="E40" s="9">
        <v>19920547.23</v>
      </c>
      <c r="F40" s="9">
        <v>9030800.8200000003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-306.95999999999998</v>
      </c>
      <c r="F42" s="9">
        <v>-199.57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3135685679.9100003</v>
      </c>
      <c r="C44" s="7">
        <f>C6+C14+C22+C28+C34+C35+C38</f>
        <v>2573093489.1300001</v>
      </c>
      <c r="D44" s="8" t="s">
        <v>80</v>
      </c>
      <c r="E44" s="7">
        <f>E6+E16+E20+E23+E24+E28+E35+E39</f>
        <v>577157339.19999993</v>
      </c>
      <c r="F44" s="7">
        <f>F6+F16+F20+F23+F24+F28+F35+F39</f>
        <v>918164640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4457286191.4499998</v>
      </c>
      <c r="C49" s="9">
        <v>4178284978.5599999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3264872617.3299999</v>
      </c>
      <c r="C50" s="9">
        <v>3211869745.0700002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0</v>
      </c>
      <c r="C51" s="9">
        <v>0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-1980758705.5</v>
      </c>
      <c r="C52" s="9">
        <v>-1981763819.46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0</v>
      </c>
      <c r="C53" s="9">
        <v>0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577157339.19999993</v>
      </c>
      <c r="F56" s="7">
        <f>F54+F44</f>
        <v>918164640</v>
      </c>
    </row>
    <row r="57" spans="1:6">
      <c r="A57" s="12" t="s">
        <v>100</v>
      </c>
      <c r="B57" s="7">
        <f>SUM(B47:B55)</f>
        <v>5741400103.2799997</v>
      </c>
      <c r="C57" s="7">
        <f>SUM(C47:C55)</f>
        <v>5408390904.1700001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8877085783.1900005</v>
      </c>
      <c r="C59" s="7">
        <f>C44+C57</f>
        <v>7981484393.3000002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5906460772.9500008</v>
      </c>
      <c r="F60" s="9">
        <f>SUM(F61:F63)</f>
        <v>5172853893.04</v>
      </c>
    </row>
    <row r="61" spans="1:6">
      <c r="A61" s="13"/>
      <c r="B61" s="9"/>
      <c r="C61" s="9"/>
      <c r="D61" s="5" t="s">
        <v>104</v>
      </c>
      <c r="E61" s="9">
        <v>5897351172.8500004</v>
      </c>
      <c r="F61" s="9">
        <v>5163744292.9399996</v>
      </c>
    </row>
    <row r="62" spans="1:6">
      <c r="A62" s="13"/>
      <c r="B62" s="9"/>
      <c r="C62" s="9"/>
      <c r="D62" s="5" t="s">
        <v>105</v>
      </c>
      <c r="E62" s="9">
        <v>0</v>
      </c>
      <c r="F62" s="9">
        <v>0</v>
      </c>
    </row>
    <row r="63" spans="1:6">
      <c r="A63" s="13"/>
      <c r="B63" s="9"/>
      <c r="C63" s="9"/>
      <c r="D63" s="5" t="s">
        <v>106</v>
      </c>
      <c r="E63" s="9">
        <v>9109600.0999999996</v>
      </c>
      <c r="F63" s="9">
        <v>9109600.0999999996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2393467671.04</v>
      </c>
      <c r="F65" s="9">
        <f>SUM(F66:F70)</f>
        <v>1890465860.2599998</v>
      </c>
    </row>
    <row r="66" spans="1:6">
      <c r="A66" s="13"/>
      <c r="B66" s="9"/>
      <c r="C66" s="9"/>
      <c r="D66" s="5" t="s">
        <v>108</v>
      </c>
      <c r="E66" s="9">
        <v>420533110.39999998</v>
      </c>
      <c r="F66" s="9">
        <v>-365353183.25</v>
      </c>
    </row>
    <row r="67" spans="1:6">
      <c r="A67" s="13"/>
      <c r="B67" s="9"/>
      <c r="C67" s="9"/>
      <c r="D67" s="5" t="s">
        <v>109</v>
      </c>
      <c r="E67" s="9">
        <v>1912053713.8</v>
      </c>
      <c r="F67" s="9">
        <v>2194938553.3899999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60880846.840000004</v>
      </c>
      <c r="F70" s="9">
        <v>60880490.119999997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8299928443.9900007</v>
      </c>
      <c r="F76" s="7">
        <f>F60+F65+F72</f>
        <v>7063319753.2999992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8877085783.1900005</v>
      </c>
      <c r="F78" s="7">
        <f>F56+F76</f>
        <v>7981484393.2999992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0866141732283472" right="0.70866141732283472" top="0.74803149606299213" bottom="0.74803149606299213" header="0.31496062992125984" footer="0.51181102362204722"/>
  <pageSetup scale="52" fitToHeight="100" orientation="portrait" horizontalDpi="300" verticalDpi="300" r:id="rId1"/>
  <headerFooter>
    <oddFooter>&amp;RPágina No.&amp;P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José Martín de la Luz Álvarez Arriaga</cp:lastModifiedBy>
  <cp:lastPrinted>2018-07-31T07:35:59Z</cp:lastPrinted>
  <dcterms:created xsi:type="dcterms:W3CDTF">2017-01-11T17:17:46Z</dcterms:created>
  <dcterms:modified xsi:type="dcterms:W3CDTF">2018-07-31T07:36:31Z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