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1 1T 2017" sheetId="1" r:id="rId1"/>
  </sheets>
  <definedNames>
    <definedName name="_xlnm.Print_Titles" localSheetId="0">'F1 1T 2017'!$1:$3</definedName>
  </definedNames>
  <calcPr calcId="124519"/>
</workbook>
</file>

<file path=xl/calcChain.xml><?xml version="1.0" encoding="utf-8"?>
<calcChain xmlns="http://schemas.openxmlformats.org/spreadsheetml/2006/main">
  <c r="B6" i="1"/>
  <c r="C6"/>
  <c r="E6"/>
  <c r="F6"/>
  <c r="B14"/>
  <c r="C14"/>
  <c r="E16"/>
  <c r="F16"/>
  <c r="E20"/>
  <c r="F20"/>
  <c r="B22"/>
  <c r="C22"/>
  <c r="C44" s="1"/>
  <c r="C59" s="1"/>
  <c r="E24"/>
  <c r="F24"/>
  <c r="B28"/>
  <c r="C28"/>
  <c r="E28"/>
  <c r="F28"/>
  <c r="B35"/>
  <c r="C35"/>
  <c r="E35"/>
  <c r="F35"/>
  <c r="B38"/>
  <c r="C38"/>
  <c r="E39"/>
  <c r="F39"/>
  <c r="E44"/>
  <c r="E56" s="1"/>
  <c r="E54"/>
  <c r="F54"/>
  <c r="B57"/>
  <c r="C57"/>
  <c r="E60"/>
  <c r="E76" s="1"/>
  <c r="F60"/>
  <c r="E65"/>
  <c r="F65"/>
  <c r="E72"/>
  <c r="F72"/>
  <c r="E78" l="1"/>
  <c r="F44"/>
  <c r="B44"/>
  <c r="B59" s="1"/>
  <c r="F76"/>
  <c r="F56"/>
  <c r="F78"/>
</calcChain>
</file>

<file path=xl/sharedStrings.xml><?xml version="1.0" encoding="utf-8"?>
<sst xmlns="http://schemas.openxmlformats.org/spreadsheetml/2006/main" count="121" uniqueCount="120">
  <si>
    <t>Bajo protesta de decir verdad declaramos que los Estados Financieros y sus notas, son razonablemente correctos y son responsabilidad del emisor.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</si>
  <si>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</si>
  <si>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</si>
  <si>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</si>
  <si>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</si>
  <si>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 = a + 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</si>
  <si>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</si>
  <si>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</si>
  <si>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</si>
  <si>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</si>
  <si>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</si>
  <si>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</si>
  <si>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</si>
  <si>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</si>
  <si>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</si>
  <si>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</si>
  <si>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</si>
  <si>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</si>
  <si>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</si>
  <si>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</si>
  <si>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</si>
  <si>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</si>
  <si>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</si>
  <si>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</si>
  <si>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</si>
  <si>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</si>
  <si>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</si>
  <si>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</si>
  <si>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</si>
  <si>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</si>
  <si>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</si>
  <si>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</si>
  <si>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</si>
  <si>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</si>
  <si>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</si>
  <si>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</si>
  <si>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</si>
  <si>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</si>
  <si>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</si>
  <si>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</si>
  <si>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</si>
  <si>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</si>
  <si>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</si>
  <si>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</si>
  <si>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</si>
  <si>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</si>
  <si>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</si>
  <si>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</si>
  <si>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</si>
  <si>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</si>
  <si>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</si>
  <si>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</si>
  <si>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</si>
  <si>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</si>
  <si>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</si>
  <si>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</si>
  <si>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</si>
  <si>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</si>
  <si>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</si>
  <si>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</si>
  <si>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</si>
  <si>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</si>
  <si>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</si>
  <si>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</si>
  <si>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</si>
  <si>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</si>
  <si>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</si>
  <si>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</si>
  <si>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</si>
  <si>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</si>
  <si>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</si>
  <si>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</si>
  <si>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</si>
  <si>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</si>
  <si>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</si>
  <si>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</si>
  <si>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</si>
  <si>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</si>
  <si>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</si>
  <si>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</si>
  <si>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</si>
  <si>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</si>
  <si>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</si>
  <si>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</si>
  <si>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</si>
  <si>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</si>
  <si>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</si>
  <si>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</si>
  <si>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</si>
  <si>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</si>
  <si>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</si>
  <si>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</si>
  <si>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</si>
  <si>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</si>
  <si>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</si>
  <si>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</si>
  <si>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</si>
  <si>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</si>
  <si>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</si>
  <si>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</si>
  <si>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</si>
  <si>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</si>
  <si>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</si>
  <si>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</si>
  <si>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</si>
  <si>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</si>
  <si>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</si>
  <si>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</si>
  <si>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</si>
  <si>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</si>
  <si>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</si>
  <si>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</si>
  <si>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</si>
  <si>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</si>
  <si>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</si>
  <si>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</si>
  <si>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</si>
  <si>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</si>
  <si>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</si>
  <si>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INSTITUTO DE SALUD PUBLICA DEL ESTADO DE GUANAJUATO
Estado de Situación Financiera Detallado - LDF
al 31 de Marzo de 2017 y al 31 de Diciembre de 2016
PESOS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</si>
</sst>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4">
    <xf numFmtId="0" fontId="0" fillId="0" borderId="0"/>
    <xf numFmtId="0" fontId="20" fillId="0" borderId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10" borderId="0" applyNumberFormat="0" applyBorder="0" applyAlignment="0" applyProtection="0"/>
    <xf numFmtId="0" fontId="1" fillId="14" borderId="0" applyNumberFormat="0" applyBorder="0" applyAlignment="0" applyProtection="0"/>
    <xf numFmtId="0" fontId="24" fillId="14" borderId="0" applyNumberFormat="0" applyBorder="0" applyAlignment="0" applyProtection="0"/>
    <xf numFmtId="0" fontId="1" fillId="18" borderId="0" applyNumberFormat="0" applyBorder="0" applyAlignment="0" applyProtection="0"/>
    <xf numFmtId="0" fontId="24" fillId="18" borderId="0" applyNumberFormat="0" applyBorder="0" applyAlignment="0" applyProtection="0"/>
    <xf numFmtId="0" fontId="1" fillId="22" borderId="0" applyNumberFormat="0" applyBorder="0" applyAlignment="0" applyProtection="0"/>
    <xf numFmtId="0" fontId="24" fillId="22" borderId="0" applyNumberFormat="0" applyBorder="0" applyAlignment="0" applyProtection="0"/>
    <xf numFmtId="0" fontId="1" fillId="26" borderId="0" applyNumberFormat="0" applyBorder="0" applyAlignment="0" applyProtection="0"/>
    <xf numFmtId="0" fontId="24" fillId="26" borderId="0" applyNumberFormat="0" applyBorder="0" applyAlignment="0" applyProtection="0"/>
    <xf numFmtId="0" fontId="1" fillId="30" borderId="0" applyNumberFormat="0" applyBorder="0" applyAlignment="0" applyProtection="0"/>
    <xf numFmtId="0" fontId="24" fillId="30" borderId="0" applyNumberFormat="0" applyBorder="0" applyAlignment="0" applyProtection="0"/>
    <xf numFmtId="0" fontId="1" fillId="11" borderId="0" applyNumberFormat="0" applyBorder="0" applyAlignment="0" applyProtection="0"/>
    <xf numFmtId="0" fontId="24" fillId="11" borderId="0" applyNumberFormat="0" applyBorder="0" applyAlignment="0" applyProtection="0"/>
    <xf numFmtId="0" fontId="1" fillId="15" borderId="0" applyNumberFormat="0" applyBorder="0" applyAlignment="0" applyProtection="0"/>
    <xf numFmtId="0" fontId="24" fillId="15" borderId="0" applyNumberFormat="0" applyBorder="0" applyAlignment="0" applyProtection="0"/>
    <xf numFmtId="0" fontId="1" fillId="19" borderId="0" applyNumberFormat="0" applyBorder="0" applyAlignment="0" applyProtection="0"/>
    <xf numFmtId="0" fontId="24" fillId="19" borderId="0" applyNumberFormat="0" applyBorder="0" applyAlignment="0" applyProtection="0"/>
    <xf numFmtId="0" fontId="1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27" borderId="0" applyNumberFormat="0" applyBorder="0" applyAlignment="0" applyProtection="0"/>
    <xf numFmtId="0" fontId="24" fillId="27" borderId="0" applyNumberFormat="0" applyBorder="0" applyAlignment="0" applyProtection="0"/>
    <xf numFmtId="0" fontId="1" fillId="31" borderId="0" applyNumberFormat="0" applyBorder="0" applyAlignment="0" applyProtection="0"/>
    <xf numFmtId="0" fontId="24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" fillId="4" borderId="0" applyNumberFormat="0" applyBorder="0" applyAlignment="0" applyProtection="0"/>
    <xf numFmtId="0" fontId="19" fillId="0" borderId="0"/>
    <xf numFmtId="0" fontId="20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22">
    <xf numFmtId="0" fontId="0" fillId="0" borderId="0" xfId="0"/>
    <xf numFmtId="0" fontId="19" fillId="0" borderId="0" xfId="0" applyFont="1"/>
    <xf numFmtId="4" fontId="19" fillId="0" borderId="10" xfId="0" applyNumberFormat="1" applyFont="1" applyBorder="1" applyAlignment="1">
      <alignment vertical="center"/>
    </xf>
    <xf numFmtId="0" fontId="19" fillId="0" borderId="11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4" fontId="21" fillId="0" borderId="13" xfId="0" applyNumberFormat="1" applyFont="1" applyBorder="1" applyAlignment="1">
      <alignment vertical="center"/>
    </xf>
    <xf numFmtId="0" fontId="21" fillId="0" borderId="0" xfId="0" applyFont="1" applyBorder="1" applyAlignment="1">
      <alignment horizontal="justify" vertical="center" wrapText="1"/>
    </xf>
    <xf numFmtId="4" fontId="19" fillId="0" borderId="13" xfId="0" applyNumberFormat="1" applyFont="1" applyBorder="1" applyAlignment="1">
      <alignment vertical="center"/>
    </xf>
    <xf numFmtId="0" fontId="19" fillId="0" borderId="14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4" fontId="19" fillId="0" borderId="15" xfId="0" applyNumberFormat="1" applyFont="1" applyBorder="1" applyAlignment="1">
      <alignment vertical="center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left" vertical="center" wrapText="1"/>
    </xf>
    <xf numFmtId="0" fontId="23" fillId="33" borderId="17" xfId="0" applyFont="1" applyFill="1" applyBorder="1" applyAlignment="1">
      <alignment horizontal="center" vertical="center"/>
    </xf>
    <xf numFmtId="0" fontId="23" fillId="33" borderId="18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 wrapText="1"/>
    </xf>
  </cellXfs>
  <cellStyles count="74">
    <cellStyle name="20% - Énfasis1 2" xfId="2"/>
    <cellStyle name="20% - Énfasis1 2 2" xfId="3"/>
    <cellStyle name="20% - Énfasis1 3" xfId="4"/>
    <cellStyle name="20% - Énfasis1 4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2 2" xfId="29"/>
    <cellStyle name="60% - Énfasis3 2" xfId="30"/>
    <cellStyle name="60% - Énfasis4 2" xfId="31"/>
    <cellStyle name="60% - Énfasis5 2" xfId="32"/>
    <cellStyle name="60% - Énfasis6 2" xfId="33"/>
    <cellStyle name="Buena 2" xfId="34"/>
    <cellStyle name="Cálculo 2" xfId="35"/>
    <cellStyle name="Celda de comprobación 2" xfId="36"/>
    <cellStyle name="Celda vinculada 2" xfId="37"/>
    <cellStyle name="Encabezado 1 2" xfId="38"/>
    <cellStyle name="Encabezado 4 2" xfId="39"/>
    <cellStyle name="Énfasis1 2" xfId="40"/>
    <cellStyle name="Énfasis1 3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Incorrecto 2" xfId="48"/>
    <cellStyle name="Millares 2" xfId="49"/>
    <cellStyle name="Millares 2 2" xfId="50"/>
    <cellStyle name="Millares 3" xfId="51"/>
    <cellStyle name="Millares 9" xfId="52"/>
    <cellStyle name="Moneda 2" xfId="53"/>
    <cellStyle name="Neutral 2" xfId="54"/>
    <cellStyle name="Normal" xfId="0" builtinId="0"/>
    <cellStyle name="Normal 2" xfId="55"/>
    <cellStyle name="Normal 2 2" xfId="1"/>
    <cellStyle name="Normal 2 3" xfId="56"/>
    <cellStyle name="Normal 3" xfId="57"/>
    <cellStyle name="Normal 3 2" xfId="58"/>
    <cellStyle name="Normal 3 3" xfId="59"/>
    <cellStyle name="Normal 4" xfId="60"/>
    <cellStyle name="Normal 5" xfId="61"/>
    <cellStyle name="Normal 6" xfId="62"/>
    <cellStyle name="Notas 2" xfId="63"/>
    <cellStyle name="Notas 2 2" xfId="64"/>
    <cellStyle name="Notas 2 3" xfId="65"/>
    <cellStyle name="Notas 3" xfId="66"/>
    <cellStyle name="Salida 2" xfId="67"/>
    <cellStyle name="Texto de advertencia 2" xfId="68"/>
    <cellStyle name="Texto explicativo 2" xfId="69"/>
    <cellStyle name="Título 2 2" xfId="70"/>
    <cellStyle name="Título 3 2" xfId="71"/>
    <cellStyle name="Título 4" xfId="72"/>
    <cellStyle name="Total 2" xfId="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tabSelected="1" topLeftCell="A60" zoomScale="110" zoomScaleNormal="110" workbookViewId="0">
      <selection activeCell="A85" sqref="A85"/>
    </sheetView>
  </sheetViews>
  <sheetFormatPr baseColWidth="10" defaultRowHeight="11.25"/>
  <cols>
    <col min="1" max="1" width="65.83203125" style="1" customWidth="1"/>
    <col min="2" max="3" width="15.83203125" style="1" bestFit="1" customWidth="1"/>
    <col min="4" max="4" width="65.83203125" style="1" customWidth="1"/>
    <col min="5" max="5" width="16.1640625" style="1" bestFit="1" customWidth="1"/>
    <col min="6" max="6" width="15.1640625" style="1" bestFit="1" customWidth="1"/>
    <col min="7" max="16384" width="12" style="1"/>
  </cols>
  <sheetData>
    <row r="1" spans="1:6" ht="45.95" customHeight="1">
      <c r="A1" s="21" t="s">
        <v>119</v>
      </c>
      <c r="B1" s="20"/>
      <c r="C1" s="20"/>
      <c r="D1" s="20"/>
      <c r="E1" s="20"/>
      <c r="F1" s="19"/>
    </row>
    <row r="2" spans="1:6">
      <c r="A2" s="18" t="s">
        <v>118</v>
      </c>
      <c r="B2" s="17">
        <v>2017</v>
      </c>
      <c r="C2" s="17">
        <v>2016</v>
      </c>
      <c r="D2" s="18" t="s">
        <v>118</v>
      </c>
      <c r="E2" s="17">
        <v>2017</v>
      </c>
      <c r="F2" s="17">
        <v>2016</v>
      </c>
    </row>
    <row r="3" spans="1:6">
      <c r="A3" s="13"/>
      <c r="B3" s="16"/>
      <c r="C3" s="16"/>
      <c r="D3" s="9"/>
      <c r="E3" s="16"/>
      <c r="F3" s="16"/>
    </row>
    <row r="4" spans="1:6">
      <c r="A4" s="12" t="s">
        <v>117</v>
      </c>
      <c r="B4" s="5"/>
      <c r="C4" s="5"/>
      <c r="D4" s="6" t="s">
        <v>116</v>
      </c>
      <c r="E4" s="5"/>
      <c r="F4" s="5"/>
    </row>
    <row r="5" spans="1:6">
      <c r="A5" s="12" t="s">
        <v>115</v>
      </c>
      <c r="B5" s="7"/>
      <c r="C5" s="7"/>
      <c r="D5" s="6" t="s">
        <v>114</v>
      </c>
      <c r="E5" s="7"/>
      <c r="F5" s="7"/>
    </row>
    <row r="6" spans="1:6">
      <c r="A6" s="13" t="s">
        <v>113</v>
      </c>
      <c r="B6" s="7">
        <f>SUM(B7:B13)</f>
        <v>2793975105.3499999</v>
      </c>
      <c r="C6" s="7">
        <f>SUM(C7:C13)</f>
        <v>2189360603.0799999</v>
      </c>
      <c r="D6" s="9" t="s">
        <v>112</v>
      </c>
      <c r="E6" s="7">
        <f>SUM(E7:E15)</f>
        <v>1209442814.25</v>
      </c>
      <c r="F6" s="7">
        <f>SUM(F7:F15)</f>
        <v>905517641.79999995</v>
      </c>
    </row>
    <row r="7" spans="1:6">
      <c r="A7" s="15" t="s">
        <v>111</v>
      </c>
      <c r="B7" s="7">
        <v>13340</v>
      </c>
      <c r="C7" s="7">
        <v>13340</v>
      </c>
      <c r="D7" s="14" t="s">
        <v>110</v>
      </c>
      <c r="E7" s="7">
        <v>-12315343.74</v>
      </c>
      <c r="F7" s="7">
        <v>-12002507.42</v>
      </c>
    </row>
    <row r="8" spans="1:6">
      <c r="A8" s="15" t="s">
        <v>109</v>
      </c>
      <c r="B8" s="7">
        <v>2793961765.3499999</v>
      </c>
      <c r="C8" s="7">
        <v>2189347263.0799999</v>
      </c>
      <c r="D8" s="14" t="s">
        <v>108</v>
      </c>
      <c r="E8" s="7">
        <v>36439764.030000001</v>
      </c>
      <c r="F8" s="7">
        <v>178507747.72999999</v>
      </c>
    </row>
    <row r="9" spans="1:6">
      <c r="A9" s="15" t="s">
        <v>107</v>
      </c>
      <c r="B9" s="7"/>
      <c r="C9" s="7"/>
      <c r="D9" s="14" t="s">
        <v>106</v>
      </c>
      <c r="E9" s="7">
        <v>93961301.920000002</v>
      </c>
      <c r="F9" s="7">
        <v>84205714.109999999</v>
      </c>
    </row>
    <row r="10" spans="1:6">
      <c r="A10" s="15" t="s">
        <v>105</v>
      </c>
      <c r="B10" s="7"/>
      <c r="C10" s="7"/>
      <c r="D10" s="14" t="s">
        <v>104</v>
      </c>
      <c r="E10" s="7">
        <v>109566901.45</v>
      </c>
      <c r="F10" s="7">
        <v>113170715.67</v>
      </c>
    </row>
    <row r="11" spans="1:6">
      <c r="A11" s="15" t="s">
        <v>103</v>
      </c>
      <c r="B11" s="7"/>
      <c r="C11" s="7"/>
      <c r="D11" s="14" t="s">
        <v>102</v>
      </c>
      <c r="E11" s="7">
        <v>0</v>
      </c>
      <c r="F11" s="7">
        <v>0</v>
      </c>
    </row>
    <row r="12" spans="1:6" ht="22.5">
      <c r="A12" s="15" t="s">
        <v>101</v>
      </c>
      <c r="B12" s="7"/>
      <c r="C12" s="7"/>
      <c r="D12" s="14" t="s">
        <v>100</v>
      </c>
      <c r="E12" s="7"/>
      <c r="F12" s="7"/>
    </row>
    <row r="13" spans="1:6">
      <c r="A13" s="15" t="s">
        <v>99</v>
      </c>
      <c r="B13" s="7"/>
      <c r="C13" s="7"/>
      <c r="D13" s="14" t="s">
        <v>98</v>
      </c>
      <c r="E13" s="7">
        <v>132777058.23999999</v>
      </c>
      <c r="F13" s="7">
        <v>128854708.37</v>
      </c>
    </row>
    <row r="14" spans="1:6">
      <c r="A14" s="13" t="s">
        <v>97</v>
      </c>
      <c r="B14" s="7">
        <f>SUM(B15:B21)</f>
        <v>1020449729.6999999</v>
      </c>
      <c r="C14" s="7">
        <f>SUM(C15:C21)</f>
        <v>328264993.68000001</v>
      </c>
      <c r="D14" s="14" t="s">
        <v>96</v>
      </c>
      <c r="E14" s="7"/>
      <c r="F14" s="7"/>
    </row>
    <row r="15" spans="1:6">
      <c r="A15" s="15" t="s">
        <v>95</v>
      </c>
      <c r="B15" s="7">
        <v>0</v>
      </c>
      <c r="C15" s="7">
        <v>0</v>
      </c>
      <c r="D15" s="14" t="s">
        <v>94</v>
      </c>
      <c r="E15" s="7">
        <v>849013132.35000002</v>
      </c>
      <c r="F15" s="7">
        <v>412781263.33999997</v>
      </c>
    </row>
    <row r="16" spans="1:6">
      <c r="A16" s="15" t="s">
        <v>93</v>
      </c>
      <c r="B16" s="7">
        <v>922995258.16999996</v>
      </c>
      <c r="C16" s="7">
        <v>302994312.68000001</v>
      </c>
      <c r="D16" s="9" t="s">
        <v>92</v>
      </c>
      <c r="E16" s="7">
        <f>SUM(E17:E19)</f>
        <v>0</v>
      </c>
      <c r="F16" s="7">
        <f>SUM(F17:F19)</f>
        <v>0</v>
      </c>
    </row>
    <row r="17" spans="1:6">
      <c r="A17" s="15" t="s">
        <v>91</v>
      </c>
      <c r="B17" s="7">
        <v>97454471.530000001</v>
      </c>
      <c r="C17" s="7">
        <v>25270681</v>
      </c>
      <c r="D17" s="14" t="s">
        <v>90</v>
      </c>
      <c r="E17" s="7">
        <v>0</v>
      </c>
      <c r="F17" s="7">
        <v>0</v>
      </c>
    </row>
    <row r="18" spans="1:6" ht="13.5" customHeight="1">
      <c r="A18" s="15" t="s">
        <v>89</v>
      </c>
      <c r="B18" s="7"/>
      <c r="C18" s="7"/>
      <c r="D18" s="14" t="s">
        <v>88</v>
      </c>
      <c r="E18" s="7">
        <v>0</v>
      </c>
      <c r="F18" s="7">
        <v>0</v>
      </c>
    </row>
    <row r="19" spans="1:6">
      <c r="A19" s="15" t="s">
        <v>87</v>
      </c>
      <c r="B19" s="7">
        <v>0</v>
      </c>
      <c r="C19" s="7">
        <v>0</v>
      </c>
      <c r="D19" s="14" t="s">
        <v>86</v>
      </c>
      <c r="E19" s="7">
        <v>0</v>
      </c>
      <c r="F19" s="7">
        <v>0</v>
      </c>
    </row>
    <row r="20" spans="1:6">
      <c r="A20" s="15" t="s">
        <v>85</v>
      </c>
      <c r="B20" s="7"/>
      <c r="C20" s="7"/>
      <c r="D20" s="9" t="s">
        <v>84</v>
      </c>
      <c r="E20" s="7">
        <f>SUM(E21:E22)</f>
        <v>0</v>
      </c>
      <c r="F20" s="7">
        <f>SUM(F21:F22)</f>
        <v>0</v>
      </c>
    </row>
    <row r="21" spans="1:6">
      <c r="A21" s="15" t="s">
        <v>83</v>
      </c>
      <c r="B21" s="7">
        <v>0</v>
      </c>
      <c r="C21" s="7">
        <v>0</v>
      </c>
      <c r="D21" s="14" t="s">
        <v>82</v>
      </c>
      <c r="E21" s="7">
        <v>0</v>
      </c>
      <c r="F21" s="7">
        <v>0</v>
      </c>
    </row>
    <row r="22" spans="1:6">
      <c r="A22" s="13" t="s">
        <v>81</v>
      </c>
      <c r="B22" s="7">
        <f>SUM(B23:B27)</f>
        <v>574444510.94000006</v>
      </c>
      <c r="C22" s="7">
        <f>SUM(C23:C27)</f>
        <v>472511138.37</v>
      </c>
      <c r="D22" s="14" t="s">
        <v>80</v>
      </c>
      <c r="E22" s="7">
        <v>0</v>
      </c>
      <c r="F22" s="7">
        <v>0</v>
      </c>
    </row>
    <row r="23" spans="1:6" ht="22.5">
      <c r="A23" s="15" t="s">
        <v>79</v>
      </c>
      <c r="B23" s="7">
        <v>28340304.350000001</v>
      </c>
      <c r="C23" s="7">
        <v>28338596.350000001</v>
      </c>
      <c r="D23" s="9" t="s">
        <v>78</v>
      </c>
      <c r="E23" s="7">
        <v>0</v>
      </c>
      <c r="F23" s="7">
        <v>0</v>
      </c>
    </row>
    <row r="24" spans="1:6" ht="22.5">
      <c r="A24" s="15" t="s">
        <v>77</v>
      </c>
      <c r="B24" s="7"/>
      <c r="C24" s="7"/>
      <c r="D24" s="9" t="s">
        <v>76</v>
      </c>
      <c r="E24" s="7">
        <f>SUM(E25:E27)</f>
        <v>0</v>
      </c>
      <c r="F24" s="7">
        <f>SUM(F25:F27)</f>
        <v>0</v>
      </c>
    </row>
    <row r="25" spans="1:6" ht="22.5">
      <c r="A25" s="15" t="s">
        <v>75</v>
      </c>
      <c r="B25" s="7"/>
      <c r="C25" s="7"/>
      <c r="D25" s="14" t="s">
        <v>74</v>
      </c>
      <c r="E25" s="7">
        <v>0</v>
      </c>
      <c r="F25" s="7">
        <v>0</v>
      </c>
    </row>
    <row r="26" spans="1:6">
      <c r="A26" s="15" t="s">
        <v>73</v>
      </c>
      <c r="B26" s="7">
        <v>546104206.59000003</v>
      </c>
      <c r="C26" s="7">
        <v>444172542.01999998</v>
      </c>
      <c r="D26" s="14" t="s">
        <v>72</v>
      </c>
      <c r="E26" s="7">
        <v>0</v>
      </c>
      <c r="F26" s="7">
        <v>0</v>
      </c>
    </row>
    <row r="27" spans="1:6">
      <c r="A27" s="15" t="s">
        <v>71</v>
      </c>
      <c r="B27" s="7"/>
      <c r="C27" s="7"/>
      <c r="D27" s="14" t="s">
        <v>70</v>
      </c>
      <c r="E27" s="7">
        <v>0</v>
      </c>
      <c r="F27" s="7">
        <v>0</v>
      </c>
    </row>
    <row r="28" spans="1:6" ht="22.5">
      <c r="A28" s="13" t="s">
        <v>69</v>
      </c>
      <c r="B28" s="7">
        <f>SUM(B29:B33)</f>
        <v>53370614.479999997</v>
      </c>
      <c r="C28" s="7">
        <f>SUM(C29:C33)</f>
        <v>86554166.5</v>
      </c>
      <c r="D28" s="9" t="s">
        <v>68</v>
      </c>
      <c r="E28" s="7">
        <f>SUM(E29:E34)</f>
        <v>0</v>
      </c>
      <c r="F28" s="7">
        <f>SUM(F29:F34)</f>
        <v>0</v>
      </c>
    </row>
    <row r="29" spans="1:6">
      <c r="A29" s="15" t="s">
        <v>67</v>
      </c>
      <c r="B29" s="7">
        <v>53370614.479999997</v>
      </c>
      <c r="C29" s="7">
        <v>86554166.5</v>
      </c>
      <c r="D29" s="14" t="s">
        <v>66</v>
      </c>
      <c r="E29" s="7"/>
      <c r="F29" s="7"/>
    </row>
    <row r="30" spans="1:6">
      <c r="A30" s="15" t="s">
        <v>65</v>
      </c>
      <c r="B30" s="7"/>
      <c r="C30" s="7"/>
      <c r="D30" s="14" t="s">
        <v>64</v>
      </c>
      <c r="E30" s="7"/>
      <c r="F30" s="7"/>
    </row>
    <row r="31" spans="1:6">
      <c r="A31" s="15" t="s">
        <v>63</v>
      </c>
      <c r="B31" s="7"/>
      <c r="C31" s="7"/>
      <c r="D31" s="14" t="s">
        <v>62</v>
      </c>
      <c r="E31" s="7"/>
      <c r="F31" s="7"/>
    </row>
    <row r="32" spans="1:6">
      <c r="A32" s="15" t="s">
        <v>61</v>
      </c>
      <c r="B32" s="7"/>
      <c r="C32" s="7"/>
      <c r="D32" s="14" t="s">
        <v>60</v>
      </c>
      <c r="E32" s="7"/>
      <c r="F32" s="7"/>
    </row>
    <row r="33" spans="1:6">
      <c r="A33" s="15" t="s">
        <v>59</v>
      </c>
      <c r="B33" s="7"/>
      <c r="C33" s="7"/>
      <c r="D33" s="14" t="s">
        <v>58</v>
      </c>
      <c r="E33" s="7"/>
      <c r="F33" s="7"/>
    </row>
    <row r="34" spans="1:6">
      <c r="A34" s="13" t="s">
        <v>57</v>
      </c>
      <c r="B34" s="7">
        <v>0</v>
      </c>
      <c r="C34" s="7">
        <v>0</v>
      </c>
      <c r="D34" s="14" t="s">
        <v>56</v>
      </c>
      <c r="E34" s="7"/>
      <c r="F34" s="7"/>
    </row>
    <row r="35" spans="1:6">
      <c r="A35" s="13" t="s">
        <v>55</v>
      </c>
      <c r="B35" s="7">
        <f>SUM(B36:B37)</f>
        <v>0</v>
      </c>
      <c r="C35" s="7">
        <f>SUM(C36:C37)</f>
        <v>0</v>
      </c>
      <c r="D35" s="9" t="s">
        <v>54</v>
      </c>
      <c r="E35" s="7">
        <f>SUM(E36:E38)</f>
        <v>0</v>
      </c>
      <c r="F35" s="7">
        <f>SUM(F36:F38)</f>
        <v>0</v>
      </c>
    </row>
    <row r="36" spans="1:6" ht="22.5">
      <c r="A36" s="15" t="s">
        <v>53</v>
      </c>
      <c r="B36" s="7">
        <v>0</v>
      </c>
      <c r="C36" s="7">
        <v>0</v>
      </c>
      <c r="D36" s="14" t="s">
        <v>52</v>
      </c>
      <c r="E36" s="7">
        <v>0</v>
      </c>
      <c r="F36" s="7">
        <v>0</v>
      </c>
    </row>
    <row r="37" spans="1:6">
      <c r="A37" s="15" t="s">
        <v>51</v>
      </c>
      <c r="B37" s="7">
        <v>0</v>
      </c>
      <c r="C37" s="7">
        <v>0</v>
      </c>
      <c r="D37" s="14" t="s">
        <v>50</v>
      </c>
      <c r="E37" s="7">
        <v>0</v>
      </c>
      <c r="F37" s="7">
        <v>0</v>
      </c>
    </row>
    <row r="38" spans="1:6">
      <c r="A38" s="13" t="s">
        <v>49</v>
      </c>
      <c r="B38" s="7">
        <f>SUM(B39:B42)</f>
        <v>9634000</v>
      </c>
      <c r="C38" s="7">
        <f>SUM(C39:C42)</f>
        <v>9634000</v>
      </c>
      <c r="D38" s="14" t="s">
        <v>48</v>
      </c>
      <c r="E38" s="7">
        <v>0</v>
      </c>
      <c r="F38" s="7">
        <v>0</v>
      </c>
    </row>
    <row r="39" spans="1:6">
      <c r="A39" s="15" t="s">
        <v>47</v>
      </c>
      <c r="B39" s="7">
        <v>9634000</v>
      </c>
      <c r="C39" s="7">
        <v>9634000</v>
      </c>
      <c r="D39" s="9" t="s">
        <v>46</v>
      </c>
      <c r="E39" s="7">
        <f>SUM(E40:E42)</f>
        <v>-40.120000000000005</v>
      </c>
      <c r="F39" s="7">
        <f>SUM(F40:F42)</f>
        <v>145.08999999999997</v>
      </c>
    </row>
    <row r="40" spans="1:6">
      <c r="A40" s="15" t="s">
        <v>45</v>
      </c>
      <c r="B40" s="7"/>
      <c r="C40" s="7"/>
      <c r="D40" s="14" t="s">
        <v>44</v>
      </c>
      <c r="E40" s="7">
        <v>260.39</v>
      </c>
      <c r="F40" s="7">
        <v>260.39</v>
      </c>
    </row>
    <row r="41" spans="1:6" ht="22.5">
      <c r="A41" s="15" t="s">
        <v>43</v>
      </c>
      <c r="B41" s="7"/>
      <c r="C41" s="7"/>
      <c r="D41" s="14" t="s">
        <v>42</v>
      </c>
      <c r="E41" s="7">
        <v>0</v>
      </c>
      <c r="F41" s="7">
        <v>0</v>
      </c>
    </row>
    <row r="42" spans="1:6">
      <c r="A42" s="15" t="s">
        <v>41</v>
      </c>
      <c r="B42" s="7"/>
      <c r="C42" s="7"/>
      <c r="D42" s="14" t="s">
        <v>40</v>
      </c>
      <c r="E42" s="7">
        <v>-300.51</v>
      </c>
      <c r="F42" s="7">
        <v>-115.3</v>
      </c>
    </row>
    <row r="43" spans="1:6">
      <c r="A43" s="13"/>
      <c r="B43" s="7"/>
      <c r="C43" s="7"/>
      <c r="D43" s="9"/>
      <c r="E43" s="7"/>
      <c r="F43" s="7"/>
    </row>
    <row r="44" spans="1:6">
      <c r="A44" s="12" t="s">
        <v>39</v>
      </c>
      <c r="B44" s="5">
        <f>B6+B14+B22+B28+B34+B35+B38</f>
        <v>4451873960.4699993</v>
      </c>
      <c r="C44" s="5">
        <f>C6+C14+C22+C28+C34+C35+C38</f>
        <v>3086324901.6299996</v>
      </c>
      <c r="D44" s="6" t="s">
        <v>38</v>
      </c>
      <c r="E44" s="5">
        <f>E6+E16+E20+E23+E24+E28+E35+E39</f>
        <v>1209442774.1300001</v>
      </c>
      <c r="F44" s="5">
        <f>F6+F16+F20+F23+F24+F28+F35+F39</f>
        <v>905517786.88999999</v>
      </c>
    </row>
    <row r="45" spans="1:6">
      <c r="A45" s="12"/>
      <c r="B45" s="7"/>
      <c r="C45" s="7"/>
      <c r="D45" s="6"/>
      <c r="E45" s="7"/>
      <c r="F45" s="7"/>
    </row>
    <row r="46" spans="1:6">
      <c r="A46" s="10" t="s">
        <v>37</v>
      </c>
      <c r="B46" s="7"/>
      <c r="C46" s="7"/>
      <c r="D46" s="6" t="s">
        <v>36</v>
      </c>
      <c r="E46" s="7"/>
      <c r="F46" s="7"/>
    </row>
    <row r="47" spans="1:6">
      <c r="A47" s="8" t="s">
        <v>35</v>
      </c>
      <c r="B47" s="7">
        <v>0</v>
      </c>
      <c r="C47" s="7">
        <v>0</v>
      </c>
      <c r="D47" s="9" t="s">
        <v>34</v>
      </c>
      <c r="E47" s="7">
        <v>0</v>
      </c>
      <c r="F47" s="7">
        <v>0</v>
      </c>
    </row>
    <row r="48" spans="1:6">
      <c r="A48" s="8" t="s">
        <v>33</v>
      </c>
      <c r="B48" s="7">
        <v>0</v>
      </c>
      <c r="C48" s="7">
        <v>0</v>
      </c>
      <c r="D48" s="9" t="s">
        <v>32</v>
      </c>
      <c r="E48" s="7">
        <v>0</v>
      </c>
      <c r="F48" s="7">
        <v>0</v>
      </c>
    </row>
    <row r="49" spans="1:6">
      <c r="A49" s="8" t="s">
        <v>31</v>
      </c>
      <c r="B49" s="7">
        <v>3631247152.9200001</v>
      </c>
      <c r="C49" s="7">
        <v>3544219569.2800002</v>
      </c>
      <c r="D49" s="9" t="s">
        <v>30</v>
      </c>
      <c r="E49" s="7">
        <v>0</v>
      </c>
      <c r="F49" s="7">
        <v>0</v>
      </c>
    </row>
    <row r="50" spans="1:6">
      <c r="A50" s="8" t="s">
        <v>29</v>
      </c>
      <c r="B50" s="7">
        <v>3155746798.3600001</v>
      </c>
      <c r="C50" s="7">
        <v>3156997165.9699998</v>
      </c>
      <c r="D50" s="9" t="s">
        <v>28</v>
      </c>
      <c r="E50" s="7">
        <v>0</v>
      </c>
      <c r="F50" s="7">
        <v>0</v>
      </c>
    </row>
    <row r="51" spans="1:6" ht="12.75" customHeight="1">
      <c r="A51" s="8" t="s">
        <v>27</v>
      </c>
      <c r="B51" s="7">
        <v>0</v>
      </c>
      <c r="C51" s="7">
        <v>0</v>
      </c>
      <c r="D51" s="9" t="s">
        <v>26</v>
      </c>
      <c r="E51" s="7">
        <v>0</v>
      </c>
      <c r="F51" s="7">
        <v>0</v>
      </c>
    </row>
    <row r="52" spans="1:6">
      <c r="A52" s="8" t="s">
        <v>25</v>
      </c>
      <c r="B52" s="7">
        <v>-1806409308.9000001</v>
      </c>
      <c r="C52" s="7">
        <v>-1810804196.8</v>
      </c>
      <c r="D52" s="9" t="s">
        <v>24</v>
      </c>
      <c r="E52" s="7">
        <v>0</v>
      </c>
      <c r="F52" s="7">
        <v>0</v>
      </c>
    </row>
    <row r="53" spans="1:6">
      <c r="A53" s="8" t="s">
        <v>23</v>
      </c>
      <c r="B53" s="7">
        <v>0</v>
      </c>
      <c r="C53" s="7">
        <v>0</v>
      </c>
      <c r="D53" s="6"/>
      <c r="E53" s="7"/>
      <c r="F53" s="7"/>
    </row>
    <row r="54" spans="1:6">
      <c r="A54" s="8" t="s">
        <v>22</v>
      </c>
      <c r="B54" s="7">
        <v>0</v>
      </c>
      <c r="C54" s="7">
        <v>0</v>
      </c>
      <c r="D54" s="6" t="s">
        <v>21</v>
      </c>
      <c r="E54" s="5">
        <f>SUM(E47:E52)</f>
        <v>0</v>
      </c>
      <c r="F54" s="5">
        <f>SUM(F47:F52)</f>
        <v>0</v>
      </c>
    </row>
    <row r="55" spans="1:6">
      <c r="A55" s="8" t="s">
        <v>20</v>
      </c>
      <c r="B55" s="7">
        <v>0</v>
      </c>
      <c r="C55" s="7">
        <v>0</v>
      </c>
      <c r="D55" s="11"/>
      <c r="E55" s="7"/>
      <c r="F55" s="7"/>
    </row>
    <row r="56" spans="1:6">
      <c r="A56" s="8"/>
      <c r="B56" s="7"/>
      <c r="C56" s="7"/>
      <c r="D56" s="6" t="s">
        <v>19</v>
      </c>
      <c r="E56" s="5">
        <f>E54+E44</f>
        <v>1209442774.1300001</v>
      </c>
      <c r="F56" s="5">
        <f>F54+F44</f>
        <v>905517786.88999999</v>
      </c>
    </row>
    <row r="57" spans="1:6">
      <c r="A57" s="10" t="s">
        <v>18</v>
      </c>
      <c r="B57" s="5">
        <f>SUM(B47:B55)</f>
        <v>4980584642.3800011</v>
      </c>
      <c r="C57" s="5">
        <f>SUM(C47:C55)</f>
        <v>4890412538.4499998</v>
      </c>
      <c r="D57" s="9"/>
      <c r="E57" s="7"/>
      <c r="F57" s="7"/>
    </row>
    <row r="58" spans="1:6">
      <c r="A58" s="8"/>
      <c r="B58" s="7"/>
      <c r="C58" s="7"/>
      <c r="D58" s="6" t="s">
        <v>17</v>
      </c>
      <c r="E58" s="7"/>
      <c r="F58" s="7"/>
    </row>
    <row r="59" spans="1:6">
      <c r="A59" s="10" t="s">
        <v>16</v>
      </c>
      <c r="B59" s="5">
        <f>B44+B57</f>
        <v>9432458602.8500004</v>
      </c>
      <c r="C59" s="5">
        <f>C44+C57</f>
        <v>7976737440.0799999</v>
      </c>
      <c r="D59" s="6"/>
      <c r="E59" s="7"/>
      <c r="F59" s="7"/>
    </row>
    <row r="60" spans="1:6">
      <c r="A60" s="8"/>
      <c r="B60" s="7"/>
      <c r="C60" s="7"/>
      <c r="D60" s="6" t="s">
        <v>15</v>
      </c>
      <c r="E60" s="7">
        <f>SUM(E61:E63)</f>
        <v>4874868214.2700005</v>
      </c>
      <c r="F60" s="7">
        <f>SUM(F61:F63)</f>
        <v>4425128332.0500002</v>
      </c>
    </row>
    <row r="61" spans="1:6">
      <c r="A61" s="8"/>
      <c r="B61" s="7"/>
      <c r="C61" s="7"/>
      <c r="D61" s="9" t="s">
        <v>14</v>
      </c>
      <c r="E61" s="7">
        <v>4865758614.1700001</v>
      </c>
      <c r="F61" s="7">
        <v>4416018731.9499998</v>
      </c>
    </row>
    <row r="62" spans="1:6">
      <c r="A62" s="8"/>
      <c r="B62" s="7"/>
      <c r="C62" s="7"/>
      <c r="D62" s="9" t="s">
        <v>13</v>
      </c>
      <c r="E62" s="7">
        <v>0</v>
      </c>
      <c r="F62" s="7">
        <v>0</v>
      </c>
    </row>
    <row r="63" spans="1:6">
      <c r="A63" s="8"/>
      <c r="B63" s="7"/>
      <c r="C63" s="7"/>
      <c r="D63" s="9" t="s">
        <v>12</v>
      </c>
      <c r="E63" s="7">
        <v>9109600.0999999996</v>
      </c>
      <c r="F63" s="7">
        <v>9109600.0999999996</v>
      </c>
    </row>
    <row r="64" spans="1:6">
      <c r="A64" s="8"/>
      <c r="B64" s="7"/>
      <c r="C64" s="7"/>
      <c r="D64" s="9"/>
      <c r="E64" s="7"/>
      <c r="F64" s="7"/>
    </row>
    <row r="65" spans="1:6">
      <c r="A65" s="8"/>
      <c r="B65" s="7"/>
      <c r="C65" s="7"/>
      <c r="D65" s="6" t="s">
        <v>11</v>
      </c>
      <c r="E65" s="7">
        <f>SUM(E66:E70)</f>
        <v>3348147614.4499998</v>
      </c>
      <c r="F65" s="7">
        <f>SUM(F66:F70)</f>
        <v>2646091321.1399999</v>
      </c>
    </row>
    <row r="66" spans="1:6">
      <c r="A66" s="8"/>
      <c r="B66" s="7"/>
      <c r="C66" s="7"/>
      <c r="D66" s="9" t="s">
        <v>10</v>
      </c>
      <c r="E66" s="7">
        <v>724938048.22000003</v>
      </c>
      <c r="F66" s="7">
        <v>-932852287.09000003</v>
      </c>
    </row>
    <row r="67" spans="1:6">
      <c r="A67" s="8"/>
      <c r="B67" s="7"/>
      <c r="C67" s="7"/>
      <c r="D67" s="9" t="s">
        <v>9</v>
      </c>
      <c r="E67" s="7">
        <v>2555541289.9699998</v>
      </c>
      <c r="F67" s="7">
        <v>3511272770.9699998</v>
      </c>
    </row>
    <row r="68" spans="1:6">
      <c r="A68" s="8"/>
      <c r="B68" s="7"/>
      <c r="C68" s="7"/>
      <c r="D68" s="9" t="s">
        <v>8</v>
      </c>
      <c r="E68" s="7">
        <v>0</v>
      </c>
      <c r="F68" s="7">
        <v>0</v>
      </c>
    </row>
    <row r="69" spans="1:6">
      <c r="A69" s="8"/>
      <c r="B69" s="7"/>
      <c r="C69" s="7"/>
      <c r="D69" s="9" t="s">
        <v>7</v>
      </c>
      <c r="E69" s="7">
        <v>0</v>
      </c>
      <c r="F69" s="7">
        <v>0</v>
      </c>
    </row>
    <row r="70" spans="1:6">
      <c r="A70" s="8"/>
      <c r="B70" s="7"/>
      <c r="C70" s="7"/>
      <c r="D70" s="9" t="s">
        <v>6</v>
      </c>
      <c r="E70" s="7">
        <v>67668276.260000005</v>
      </c>
      <c r="F70" s="7">
        <v>67670837.260000005</v>
      </c>
    </row>
    <row r="71" spans="1:6">
      <c r="A71" s="8"/>
      <c r="B71" s="7"/>
      <c r="C71" s="7"/>
      <c r="D71" s="9"/>
      <c r="E71" s="7"/>
      <c r="F71" s="7"/>
    </row>
    <row r="72" spans="1:6" ht="22.5">
      <c r="A72" s="8"/>
      <c r="B72" s="7"/>
      <c r="C72" s="7"/>
      <c r="D72" s="6" t="s">
        <v>5</v>
      </c>
      <c r="E72" s="7">
        <f>SUM(E73:E74)</f>
        <v>0</v>
      </c>
      <c r="F72" s="7">
        <f>SUM(F73:F74)</f>
        <v>0</v>
      </c>
    </row>
    <row r="73" spans="1:6">
      <c r="A73" s="8"/>
      <c r="B73" s="7"/>
      <c r="C73" s="7"/>
      <c r="D73" s="9" t="s">
        <v>4</v>
      </c>
      <c r="E73" s="7">
        <v>0</v>
      </c>
      <c r="F73" s="7">
        <v>0</v>
      </c>
    </row>
    <row r="74" spans="1:6">
      <c r="A74" s="8"/>
      <c r="B74" s="7"/>
      <c r="C74" s="7"/>
      <c r="D74" s="9" t="s">
        <v>3</v>
      </c>
      <c r="E74" s="7">
        <v>0</v>
      </c>
      <c r="F74" s="7">
        <v>0</v>
      </c>
    </row>
    <row r="75" spans="1:6">
      <c r="A75" s="8"/>
      <c r="B75" s="7"/>
      <c r="C75" s="7"/>
      <c r="D75" s="9"/>
      <c r="E75" s="7"/>
      <c r="F75" s="7"/>
    </row>
    <row r="76" spans="1:6">
      <c r="A76" s="8"/>
      <c r="B76" s="7"/>
      <c r="C76" s="7"/>
      <c r="D76" s="6" t="s">
        <v>2</v>
      </c>
      <c r="E76" s="5">
        <f>E60+E65+E72</f>
        <v>8223015828.7200003</v>
      </c>
      <c r="F76" s="5">
        <f>F60+F65+F72</f>
        <v>7071219653.1900005</v>
      </c>
    </row>
    <row r="77" spans="1:6">
      <c r="A77" s="8"/>
      <c r="B77" s="7"/>
      <c r="C77" s="7"/>
      <c r="D77" s="9"/>
      <c r="E77" s="7"/>
      <c r="F77" s="7"/>
    </row>
    <row r="78" spans="1:6">
      <c r="A78" s="8"/>
      <c r="B78" s="7"/>
      <c r="C78" s="7"/>
      <c r="D78" s="6" t="s">
        <v>1</v>
      </c>
      <c r="E78" s="5">
        <f>E56+E76</f>
        <v>9432458602.8500004</v>
      </c>
      <c r="F78" s="5">
        <f>F56+F76</f>
        <v>7976737440.0800009</v>
      </c>
    </row>
    <row r="79" spans="1:6">
      <c r="A79" s="4"/>
      <c r="B79" s="2"/>
      <c r="C79" s="2"/>
      <c r="D79" s="3"/>
      <c r="E79" s="2"/>
      <c r="F79" s="2"/>
    </row>
    <row r="81" spans="1:1">
      <c r="A81" s="1" t="s"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 1T 2017</vt:lpstr>
      <vt:lpstr>'F1 1T 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2018-11-23T19:40:14Z</dcterms:created>
  <dcterms:modified xsi:type="dcterms:W3CDTF">2018-11-23T19:49:11Z</dcterms:modified>
</cp:coreProperties>
</file>