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Estados Financieros 4T2021\"/>
    </mc:Choice>
  </mc:AlternateContent>
  <xr:revisionPtr revIDLastSave="0" documentId="13_ncr:1_{547B18A7-93C2-48A3-9A10-0B1F9D4859F5}" xr6:coauthVersionLast="36" xr6:coauthVersionMax="36" xr10:uidLastSave="{00000000-0000-0000-0000-000000000000}"/>
  <bookViews>
    <workbookView xWindow="0" yWindow="0" windowWidth="28800" windowHeight="12150" xr2:uid="{9FFC7123-8F5E-4A04-A164-BA93C2B32AC0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Fecha">#REF!</definedName>
    <definedName name="GESTION">#REF!</definedName>
    <definedName name="HF">[6]T1705HF!$B$20:$B$20</definedName>
    <definedName name="ju">[5]REPORTO!#REF!</definedName>
    <definedName name="mao">[1]ECABR!#REF!</definedName>
    <definedName name="N">#REF!</definedName>
    <definedName name="NOTAS">#REF!</definedName>
    <definedName name="NOTASDESGLOCEYMEMORIA">[5]REPORTO!#REF!</definedName>
    <definedName name="NOTASPE4T22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E27" i="1"/>
  <c r="D27" i="1"/>
  <c r="D39" i="1" s="1"/>
  <c r="C27" i="1"/>
  <c r="C39" i="1" s="1"/>
  <c r="E14" i="1"/>
  <c r="E24" i="1" s="1"/>
  <c r="D14" i="1"/>
  <c r="C14" i="1"/>
  <c r="E3" i="1"/>
  <c r="D3" i="1"/>
  <c r="D24" i="1" s="1"/>
  <c r="C3" i="1"/>
  <c r="C24" i="1" s="1"/>
  <c r="E39" i="1" l="1"/>
</calcChain>
</file>

<file path=xl/sharedStrings.xml><?xml version="1.0" encoding="utf-8"?>
<sst xmlns="http://schemas.openxmlformats.org/spreadsheetml/2006/main" count="45" uniqueCount="37">
  <si>
    <t>Cuenta Pública 2021
Instituto de Salud Pública del Estado de Guanajuato
Flujo de Fondos
Del 1 de Enero al 31 de Diciembre de 2021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</si>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</sst>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3" fontId="2" fillId="0" borderId="6" xfId="1" applyNumberFormat="1" applyFont="1" applyFill="1" applyBorder="1" applyAlignment="1">
      <alignment vertical="center" wrapText="1"/>
    </xf>
    <xf numFmtId="3" fontId="2" fillId="0" borderId="7" xfId="1" applyNumberFormat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0" fontId="4" fillId="0" borderId="8" xfId="1" quotePrefix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 wrapText="1"/>
    </xf>
    <xf numFmtId="3" fontId="2" fillId="0" borderId="9" xfId="1" applyNumberFormat="1" applyFont="1" applyFill="1" applyBorder="1" applyAlignment="1">
      <alignment vertical="center" wrapText="1"/>
    </xf>
    <xf numFmtId="0" fontId="4" fillId="0" borderId="10" xfId="1" applyFont="1" applyFill="1" applyBorder="1"/>
    <xf numFmtId="0" fontId="2" fillId="0" borderId="11" xfId="1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vertical="center" wrapText="1"/>
    </xf>
    <xf numFmtId="3" fontId="3" fillId="0" borderId="0" xfId="1" applyNumberFormat="1" applyFont="1"/>
    <xf numFmtId="3" fontId="2" fillId="2" borderId="4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Border="1"/>
    <xf numFmtId="3" fontId="5" fillId="0" borderId="7" xfId="1" applyNumberFormat="1" applyFont="1" applyBorder="1"/>
    <xf numFmtId="164" fontId="3" fillId="0" borderId="0" xfId="0" applyNumberFormat="1" applyFont="1" applyBorder="1"/>
    <xf numFmtId="164" fontId="3" fillId="0" borderId="9" xfId="0" applyNumberFormat="1" applyFont="1" applyBorder="1"/>
    <xf numFmtId="3" fontId="5" fillId="0" borderId="0" xfId="1" applyNumberFormat="1" applyFont="1" applyBorder="1"/>
    <xf numFmtId="3" fontId="5" fillId="0" borderId="9" xfId="1" applyNumberFormat="1" applyFont="1" applyBorder="1"/>
    <xf numFmtId="0" fontId="3" fillId="0" borderId="8" xfId="1" applyFont="1" applyBorder="1"/>
    <xf numFmtId="0" fontId="3" fillId="0" borderId="0" xfId="1" applyFont="1" applyBorder="1"/>
  </cellXfs>
  <cellStyles count="3">
    <cellStyle name="Normal" xfId="0" builtinId="0"/>
    <cellStyle name="Normal 2 2" xfId="2" xr:uid="{6C2AA3D3-0325-48B8-BB94-35D7577A8E43}"/>
    <cellStyle name="Normal 2 25" xfId="1" xr:uid="{499CB0C0-93CF-478F-BA2B-196E26FE1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%20P&#218;BLICA%204T%2022\00%20Archivo%20CPA%202021%20Editab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EAA"/>
      <sheetName val="EADOP"/>
      <sheetName val="IPC"/>
      <sheetName val="Notas PE"/>
      <sheetName val="Hoja3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"/>
      <sheetName val="IR DGPD"/>
      <sheetName val="FF"/>
      <sheetName val="IPF"/>
      <sheetName val="Muebles"/>
      <sheetName val="Inmuebles"/>
      <sheetName val="Ayudas y Subsidios"/>
      <sheetName val="DestinoGtoFed"/>
      <sheetName val="Información Adicional"/>
      <sheetName val="Esq Bur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44A1-FA95-4F7A-AB48-D2B4A839D324}">
  <sheetPr>
    <tabColor theme="9"/>
    <pageSetUpPr fitToPage="1"/>
  </sheetPr>
  <dimension ref="A1:E40"/>
  <sheetViews>
    <sheetView showGridLines="0" tabSelected="1" workbookViewId="0">
      <selection sqref="A1:E1"/>
    </sheetView>
  </sheetViews>
  <sheetFormatPr baseColWidth="10" defaultColWidth="13.33203125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3.33203125" style="4"/>
  </cols>
  <sheetData>
    <row r="1" spans="1:5" ht="48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13359576442.450001</v>
      </c>
      <c r="D3" s="10">
        <f t="shared" ref="D3:E3" si="0">SUM(D4:D13)</f>
        <v>14799212940.700001</v>
      </c>
      <c r="E3" s="11">
        <f t="shared" si="0"/>
        <v>14797873236.799999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7891892</v>
      </c>
      <c r="D10" s="14">
        <v>56961422.060000002</v>
      </c>
      <c r="E10" s="15">
        <v>55992338.159999996</v>
      </c>
    </row>
    <row r="11" spans="1:5" x14ac:dyDescent="0.2">
      <c r="A11" s="12"/>
      <c r="B11" s="13" t="s">
        <v>13</v>
      </c>
      <c r="C11" s="14">
        <v>7596548988</v>
      </c>
      <c r="D11" s="14">
        <v>8383094213.5699997</v>
      </c>
      <c r="E11" s="15">
        <v>8383094213.5699997</v>
      </c>
    </row>
    <row r="12" spans="1:5" x14ac:dyDescent="0.2">
      <c r="A12" s="12"/>
      <c r="B12" s="13" t="s">
        <v>14</v>
      </c>
      <c r="C12" s="14">
        <v>5755135562.4499998</v>
      </c>
      <c r="D12" s="14">
        <v>6359157305.0699997</v>
      </c>
      <c r="E12" s="15">
        <v>6358786685.0699997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13359576442.450001</v>
      </c>
      <c r="D14" s="19">
        <f t="shared" ref="D14:E14" si="1">SUM(D15:D23)</f>
        <v>14325961706.190001</v>
      </c>
      <c r="E14" s="20">
        <f t="shared" si="1"/>
        <v>13947323574.6</v>
      </c>
    </row>
    <row r="15" spans="1:5" x14ac:dyDescent="0.2">
      <c r="A15" s="12"/>
      <c r="B15" s="13" t="s">
        <v>17</v>
      </c>
      <c r="C15" s="14">
        <v>8016945230.3000002</v>
      </c>
      <c r="D15" s="14">
        <v>8351339272.46</v>
      </c>
      <c r="E15" s="15">
        <v>8351339272.46</v>
      </c>
    </row>
    <row r="16" spans="1:5" x14ac:dyDescent="0.2">
      <c r="A16" s="12"/>
      <c r="B16" s="13" t="s">
        <v>18</v>
      </c>
      <c r="C16" s="14">
        <v>2365428647.29</v>
      </c>
      <c r="D16" s="14">
        <v>2807186190.6399999</v>
      </c>
      <c r="E16" s="15">
        <v>2498015931.1900001</v>
      </c>
    </row>
    <row r="17" spans="1:5" x14ac:dyDescent="0.2">
      <c r="A17" s="12"/>
      <c r="B17" s="13" t="s">
        <v>19</v>
      </c>
      <c r="C17" s="14">
        <v>2605533436.79</v>
      </c>
      <c r="D17" s="14">
        <v>3031135441.5500002</v>
      </c>
      <c r="E17" s="15">
        <v>2971583574.1900001</v>
      </c>
    </row>
    <row r="18" spans="1:5" x14ac:dyDescent="0.2">
      <c r="A18" s="12"/>
      <c r="B18" s="13" t="s">
        <v>14</v>
      </c>
      <c r="C18" s="14">
        <v>1393689.09</v>
      </c>
      <c r="D18" s="14">
        <v>588950</v>
      </c>
      <c r="E18" s="15">
        <v>588950</v>
      </c>
    </row>
    <row r="19" spans="1:5" x14ac:dyDescent="0.2">
      <c r="A19" s="12"/>
      <c r="B19" s="13" t="s">
        <v>20</v>
      </c>
      <c r="C19" s="14">
        <v>61568584</v>
      </c>
      <c r="D19" s="14">
        <v>95758761.799999997</v>
      </c>
      <c r="E19" s="15">
        <v>85842757.019999996</v>
      </c>
    </row>
    <row r="20" spans="1:5" x14ac:dyDescent="0.2">
      <c r="A20" s="12"/>
      <c r="B20" s="13" t="s">
        <v>21</v>
      </c>
      <c r="C20" s="14">
        <v>240000000</v>
      </c>
      <c r="D20" s="14">
        <v>39953089.740000002</v>
      </c>
      <c r="E20" s="15">
        <v>39953089.740000002</v>
      </c>
    </row>
    <row r="21" spans="1:5" x14ac:dyDescent="0.2">
      <c r="A21" s="12"/>
      <c r="B21" s="13" t="s">
        <v>22</v>
      </c>
      <c r="C21" s="14">
        <v>68706854.980000004</v>
      </c>
      <c r="D21" s="14">
        <v>0</v>
      </c>
      <c r="E21" s="15">
        <v>0</v>
      </c>
    </row>
    <row r="22" spans="1:5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25</v>
      </c>
      <c r="C24" s="23">
        <f>+C3-C14</f>
        <v>0</v>
      </c>
      <c r="D24" s="23">
        <f t="shared" ref="D24:E24" si="2">+D3-D14</f>
        <v>473251234.51000023</v>
      </c>
      <c r="E24" s="24">
        <f t="shared" si="2"/>
        <v>850549662.19999886</v>
      </c>
    </row>
    <row r="25" spans="1:5" x14ac:dyDescent="0.2">
      <c r="C25" s="25"/>
      <c r="D25" s="25"/>
      <c r="E25" s="25"/>
    </row>
    <row r="26" spans="1:5" ht="22.5" x14ac:dyDescent="0.2">
      <c r="A26" s="5" t="s">
        <v>1</v>
      </c>
      <c r="B26" s="6"/>
      <c r="C26" s="26" t="s">
        <v>2</v>
      </c>
      <c r="D26" s="26" t="s">
        <v>3</v>
      </c>
      <c r="E26" s="26" t="s">
        <v>4</v>
      </c>
    </row>
    <row r="27" spans="1:5" x14ac:dyDescent="0.2">
      <c r="A27" s="8" t="s">
        <v>26</v>
      </c>
      <c r="B27" s="9"/>
      <c r="C27" s="27">
        <f>SUM(C28:C34)</f>
        <v>0</v>
      </c>
      <c r="D27" s="27">
        <f>SUM(D28:D34)</f>
        <v>381245579.80999994</v>
      </c>
      <c r="E27" s="28">
        <f>SUM(E28:E34)</f>
        <v>453612046.01999998</v>
      </c>
    </row>
    <row r="28" spans="1:5" x14ac:dyDescent="0.2">
      <c r="A28" s="12"/>
      <c r="B28" s="13" t="s">
        <v>27</v>
      </c>
      <c r="C28" s="29">
        <v>0</v>
      </c>
      <c r="D28" s="29">
        <v>125679058.63</v>
      </c>
      <c r="E28" s="30">
        <v>162014843.97</v>
      </c>
    </row>
    <row r="29" spans="1:5" x14ac:dyDescent="0.2">
      <c r="A29" s="12"/>
      <c r="B29" s="13" t="s">
        <v>28</v>
      </c>
      <c r="C29" s="29">
        <v>0</v>
      </c>
      <c r="D29" s="29">
        <v>26954886.289999999</v>
      </c>
      <c r="E29" s="30">
        <v>26954886.289999999</v>
      </c>
    </row>
    <row r="30" spans="1:5" x14ac:dyDescent="0.2">
      <c r="A30" s="12"/>
      <c r="B30" s="13" t="s">
        <v>29</v>
      </c>
      <c r="C30" s="29">
        <v>0</v>
      </c>
      <c r="D30" s="29">
        <v>0</v>
      </c>
      <c r="E30" s="30">
        <v>0</v>
      </c>
    </row>
    <row r="31" spans="1:5" x14ac:dyDescent="0.2">
      <c r="A31" s="12"/>
      <c r="B31" s="13" t="s">
        <v>30</v>
      </c>
      <c r="C31" s="29">
        <v>0</v>
      </c>
      <c r="D31" s="29">
        <v>24773917.239999998</v>
      </c>
      <c r="E31" s="30">
        <v>24346518.02</v>
      </c>
    </row>
    <row r="32" spans="1:5" x14ac:dyDescent="0.2">
      <c r="A32" s="12"/>
      <c r="B32" s="13" t="s">
        <v>31</v>
      </c>
      <c r="C32" s="29">
        <v>0</v>
      </c>
      <c r="D32" s="29">
        <v>203640716</v>
      </c>
      <c r="E32" s="30">
        <v>240098796.09</v>
      </c>
    </row>
    <row r="33" spans="1:5" x14ac:dyDescent="0.2">
      <c r="A33" s="12"/>
      <c r="B33" s="13" t="s">
        <v>32</v>
      </c>
      <c r="C33" s="29">
        <v>0</v>
      </c>
      <c r="D33" s="29">
        <v>0</v>
      </c>
      <c r="E33" s="30">
        <v>0</v>
      </c>
    </row>
    <row r="34" spans="1:5" x14ac:dyDescent="0.2">
      <c r="A34" s="12"/>
      <c r="B34" s="13" t="s">
        <v>33</v>
      </c>
      <c r="C34" s="29">
        <v>0</v>
      </c>
      <c r="D34" s="29">
        <v>197001.65</v>
      </c>
      <c r="E34" s="30">
        <v>197001.65</v>
      </c>
    </row>
    <row r="35" spans="1:5" x14ac:dyDescent="0.2">
      <c r="A35" s="17" t="s">
        <v>34</v>
      </c>
      <c r="B35" s="13"/>
      <c r="C35" s="31">
        <f>+C36+C37+C38</f>
        <v>0</v>
      </c>
      <c r="D35" s="31">
        <f t="shared" ref="D35:E35" si="3">+D36+D37+D38</f>
        <v>92005654.700000003</v>
      </c>
      <c r="E35" s="32">
        <f t="shared" si="3"/>
        <v>396937616.18000001</v>
      </c>
    </row>
    <row r="36" spans="1:5" x14ac:dyDescent="0.2">
      <c r="A36" s="12"/>
      <c r="B36" s="13" t="s">
        <v>31</v>
      </c>
      <c r="C36" s="29">
        <v>0</v>
      </c>
      <c r="D36" s="29">
        <v>92005654.700000003</v>
      </c>
      <c r="E36" s="30">
        <v>396937616.18000001</v>
      </c>
    </row>
    <row r="37" spans="1:5" x14ac:dyDescent="0.2">
      <c r="A37" s="33"/>
      <c r="B37" s="34" t="s">
        <v>32</v>
      </c>
      <c r="C37" s="29">
        <v>0</v>
      </c>
      <c r="D37" s="29">
        <v>0</v>
      </c>
      <c r="E37" s="30">
        <v>0</v>
      </c>
    </row>
    <row r="38" spans="1:5" x14ac:dyDescent="0.2">
      <c r="A38" s="33"/>
      <c r="B38" s="34" t="s">
        <v>35</v>
      </c>
      <c r="C38" s="29">
        <v>0</v>
      </c>
      <c r="D38" s="29">
        <v>0</v>
      </c>
      <c r="E38" s="30">
        <v>0</v>
      </c>
    </row>
    <row r="39" spans="1:5" x14ac:dyDescent="0.2">
      <c r="A39" s="21"/>
      <c r="B39" s="22" t="s">
        <v>25</v>
      </c>
      <c r="C39" s="23">
        <f>+C27+C35</f>
        <v>0</v>
      </c>
      <c r="D39" s="23">
        <f t="shared" ref="D39:E39" si="4">+D27+D35</f>
        <v>473251234.50999993</v>
      </c>
      <c r="E39" s="24">
        <f t="shared" si="4"/>
        <v>850549662.20000005</v>
      </c>
    </row>
    <row r="40" spans="1:5" ht="28.5" customHeight="1" x14ac:dyDescent="0.2">
      <c r="A40" s="4" t="s">
        <v>36</v>
      </c>
    </row>
  </sheetData>
  <mergeCells count="3">
    <mergeCell ref="A1:E1"/>
    <mergeCell ref="A2:B2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2022-01-28T19:10:44Z</cp:lastPrinted>
  <dcterms:created xsi:type="dcterms:W3CDTF">2022-01-28T19:09:54Z</dcterms:created>
  <dcterms:modified xsi:type="dcterms:W3CDTF">2022-01-28T19:10:56Z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