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735"/>
  </bookViews>
  <sheets>
    <sheet name="EVHP" sheetId="1" r:id="rId1"/>
  </sheets>
  <definedNames>
    <definedName name="_xlnm._FilterDatabase" localSheetId="0" hidden="1">EVHP!$A$2:$F$38</definedName>
  </definedNames>
  <calcPr calcId="124519"/>
</workbook>
</file>

<file path=xl/calcChain.xml><?xml version="1.0" encoding="utf-8"?>
<calcChain xmlns="http://schemas.openxmlformats.org/spreadsheetml/2006/main">
  <c r="F36" i="1"/>
  <c r="F35"/>
  <c r="E34"/>
  <c r="F34" s="1"/>
  <c r="F32"/>
  <c r="F31"/>
  <c r="F30"/>
  <c r="F29"/>
  <c r="F28"/>
  <c r="F24"/>
  <c r="F25"/>
  <c r="F23"/>
  <c r="D27"/>
  <c r="C27"/>
  <c r="B22"/>
  <c r="F22" s="1"/>
  <c r="F18"/>
  <c r="F17"/>
  <c r="E16"/>
  <c r="F16" s="1"/>
  <c r="F12"/>
  <c r="F13"/>
  <c r="F14"/>
  <c r="F11"/>
  <c r="F10"/>
  <c r="D9"/>
  <c r="D20" s="1"/>
  <c r="C9"/>
  <c r="C20" s="1"/>
  <c r="F7"/>
  <c r="F6"/>
  <c r="F5"/>
  <c r="B4"/>
  <c r="B20" s="1"/>
  <c r="C38" l="1"/>
  <c r="F9"/>
  <c r="F4"/>
  <c r="D38"/>
  <c r="F27"/>
  <c r="B38"/>
  <c r="E20"/>
  <c r="E38" s="1"/>
  <c r="F20" l="1"/>
  <c r="F38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<sst xmlns="http://schemas.openxmlformats.org/spreadsheetml/2006/main" count="36" uniqueCount="26">
  <si>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</si>
  <si>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</si>
  <si>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</si>
  <si>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</si>
  <si>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</si>
  <si>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</si>
  <si>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</si>
  <si>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</si>
  <si>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</si>
  <si>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</si>
  <si>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</si>
  <si>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</si>
  <si>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</si>
  <si>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</si>
  <si>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</si>
  <si>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</si>
  <si>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</si>
  <si>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</si>
  <si>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 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</si>
  <si>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</si>
  <si>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</si>
  <si>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</si>
  <si>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 de la Hacienda Pública / Patrimonio Neto de 2018</t>
  </si>
  <si>
    <t>Hacienda Pública / Patrimonio Neto Final de 2018</t>
  </si>
  <si>
    <t>Estado de Variación en la Hacienda Pública
INSTITUTO DE SALUD PUBLICA DEL ESTADO DE GUANAJUATO
Del 1 de Enero 30 de Junio de 2018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</si>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</sst>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workbookViewId="0">
      <selection sqref="A1:F1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>
      <c r="A1" s="23" t="s">
        <v>24</v>
      </c>
      <c r="B1" s="24"/>
      <c r="C1" s="24"/>
      <c r="D1" s="24"/>
      <c r="E1" s="24"/>
      <c r="F1" s="25"/>
    </row>
    <row r="2" spans="1:6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>
      <c r="A3" s="8"/>
      <c r="B3" s="13"/>
      <c r="C3" s="13"/>
      <c r="D3" s="13"/>
      <c r="E3" s="13"/>
      <c r="F3" s="13"/>
    </row>
    <row r="4" spans="1:6">
      <c r="A4" s="9" t="s">
        <v>16</v>
      </c>
      <c r="B4" s="14">
        <f>+B5+B6+B7</f>
        <v>5172853893.04</v>
      </c>
      <c r="C4" s="18"/>
      <c r="D4" s="18"/>
      <c r="E4" s="18"/>
      <c r="F4" s="14">
        <f>+B4</f>
        <v>5172853893.04</v>
      </c>
    </row>
    <row r="5" spans="1:6">
      <c r="A5" s="10" t="s">
        <v>0</v>
      </c>
      <c r="B5" s="15">
        <v>5163744292.9399996</v>
      </c>
      <c r="C5" s="18"/>
      <c r="D5" s="18"/>
      <c r="E5" s="18"/>
      <c r="F5" s="15">
        <f>+B5</f>
        <v>5163744292.9399996</v>
      </c>
    </row>
    <row r="6" spans="1:6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>
      <c r="A7" s="10" t="s">
        <v>6</v>
      </c>
      <c r="B7" s="15">
        <v>9109600.0999999996</v>
      </c>
      <c r="C7" s="18"/>
      <c r="D7" s="18"/>
      <c r="E7" s="18"/>
      <c r="F7" s="15">
        <f>+B7</f>
        <v>9109600.0999999996</v>
      </c>
    </row>
    <row r="8" spans="1:6" ht="9" customHeight="1">
      <c r="A8" s="10"/>
      <c r="B8" s="15"/>
      <c r="C8" s="15"/>
      <c r="D8" s="15"/>
      <c r="E8" s="15"/>
      <c r="F8" s="15"/>
    </row>
    <row r="9" spans="1:6">
      <c r="A9" s="9" t="s">
        <v>17</v>
      </c>
      <c r="B9" s="18"/>
      <c r="C9" s="14">
        <f>+C11+C12+C13+C14</f>
        <v>2255819043.5099998</v>
      </c>
      <c r="D9" s="14">
        <f>+D10</f>
        <v>-365353183.25</v>
      </c>
      <c r="E9" s="18"/>
      <c r="F9" s="14">
        <f>+C9+D9</f>
        <v>1890465860.2599998</v>
      </c>
    </row>
    <row r="10" spans="1:6">
      <c r="A10" s="10" t="s">
        <v>7</v>
      </c>
      <c r="B10" s="18"/>
      <c r="C10" s="18"/>
      <c r="D10" s="15">
        <v>-365353183.25</v>
      </c>
      <c r="E10" s="18"/>
      <c r="F10" s="15">
        <f>+D10</f>
        <v>-365353183.25</v>
      </c>
    </row>
    <row r="11" spans="1:6">
      <c r="A11" s="10" t="s">
        <v>8</v>
      </c>
      <c r="B11" s="18"/>
      <c r="C11" s="15">
        <v>2194938553.3899999</v>
      </c>
      <c r="D11" s="18"/>
      <c r="E11" s="18"/>
      <c r="F11" s="15">
        <f>+C11</f>
        <v>2194938553.3899999</v>
      </c>
    </row>
    <row r="12" spans="1:6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>
      <c r="A14" s="10" t="s">
        <v>2</v>
      </c>
      <c r="B14" s="18"/>
      <c r="C14" s="15">
        <v>60880490.119999997</v>
      </c>
      <c r="D14" s="18"/>
      <c r="E14" s="18"/>
      <c r="F14" s="15">
        <f t="shared" si="0"/>
        <v>60880490.119999997</v>
      </c>
    </row>
    <row r="15" spans="1:6" ht="9" customHeight="1">
      <c r="A15" s="10"/>
      <c r="B15" s="15"/>
      <c r="C15" s="15"/>
      <c r="D15" s="15"/>
      <c r="E15" s="15"/>
      <c r="F15" s="15"/>
    </row>
    <row r="16" spans="1:6" ht="22.5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>
      <c r="A19" s="10"/>
      <c r="B19" s="15"/>
      <c r="C19" s="15"/>
      <c r="D19" s="15"/>
      <c r="E19" s="15"/>
      <c r="F19" s="15"/>
    </row>
    <row r="20" spans="1:6">
      <c r="A20" s="9" t="s">
        <v>19</v>
      </c>
      <c r="B20" s="14">
        <f>+B4</f>
        <v>5172853893.04</v>
      </c>
      <c r="C20" s="14">
        <f>+C9</f>
        <v>2255819043.5099998</v>
      </c>
      <c r="D20" s="14">
        <f>+D9</f>
        <v>-365353183.25</v>
      </c>
      <c r="E20" s="14">
        <f>+E16</f>
        <v>0</v>
      </c>
      <c r="F20" s="14">
        <f>+B20+C20+D20+E20</f>
        <v>7063319753.2999992</v>
      </c>
    </row>
    <row r="21" spans="1:6" ht="9" customHeight="1">
      <c r="A21" s="9"/>
      <c r="B21" s="14"/>
      <c r="C21" s="14"/>
      <c r="D21" s="14"/>
      <c r="E21" s="14"/>
      <c r="F21" s="14"/>
    </row>
    <row r="22" spans="1:6" ht="22.5">
      <c r="A22" s="9" t="s">
        <v>20</v>
      </c>
      <c r="B22" s="14">
        <f>+B23+B24+B25</f>
        <v>733606879.90999997</v>
      </c>
      <c r="C22" s="18"/>
      <c r="D22" s="18"/>
      <c r="E22" s="19"/>
      <c r="F22" s="14">
        <f>+B22</f>
        <v>733606879.90999997</v>
      </c>
    </row>
    <row r="23" spans="1:6">
      <c r="A23" s="10" t="s">
        <v>0</v>
      </c>
      <c r="B23" s="15">
        <v>733606879.90999997</v>
      </c>
      <c r="C23" s="18"/>
      <c r="D23" s="18"/>
      <c r="E23" s="18"/>
      <c r="F23" s="15">
        <f>+B23</f>
        <v>733606879.90999997</v>
      </c>
    </row>
    <row r="24" spans="1:6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>
      <c r="A26" s="10"/>
      <c r="B26" s="15"/>
      <c r="C26" s="15"/>
      <c r="D26" s="15"/>
      <c r="E26" s="15"/>
      <c r="F26" s="15"/>
    </row>
    <row r="27" spans="1:6">
      <c r="A27" s="9" t="s">
        <v>21</v>
      </c>
      <c r="B27" s="18"/>
      <c r="C27" s="14">
        <f>+C29</f>
        <v>-282884839.58999997</v>
      </c>
      <c r="D27" s="14">
        <f>+D28+D29+D30+D31+D32</f>
        <v>785886650.3900001</v>
      </c>
      <c r="E27" s="19"/>
      <c r="F27" s="14">
        <f>+C27+D27</f>
        <v>503001810.80000013</v>
      </c>
    </row>
    <row r="28" spans="1:6">
      <c r="A28" s="10" t="s">
        <v>7</v>
      </c>
      <c r="B28" s="18"/>
      <c r="C28" s="18"/>
      <c r="D28" s="15">
        <v>420533110.42000002</v>
      </c>
      <c r="E28" s="18"/>
      <c r="F28" s="15">
        <f>+D28</f>
        <v>420533110.42000002</v>
      </c>
    </row>
    <row r="29" spans="1:6">
      <c r="A29" s="10" t="s">
        <v>8</v>
      </c>
      <c r="B29" s="18"/>
      <c r="C29" s="15">
        <v>-282884839.58999997</v>
      </c>
      <c r="D29" s="15">
        <v>365353183.25</v>
      </c>
      <c r="E29" s="18"/>
      <c r="F29" s="15">
        <f>+C29+D29</f>
        <v>82468343.660000026</v>
      </c>
    </row>
    <row r="30" spans="1:6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>
      <c r="A32" s="10" t="s">
        <v>2</v>
      </c>
      <c r="B32" s="18"/>
      <c r="C32" s="20"/>
      <c r="D32" s="16">
        <v>356.72</v>
      </c>
      <c r="E32" s="20"/>
      <c r="F32" s="15">
        <f>+D32</f>
        <v>356.72</v>
      </c>
    </row>
    <row r="33" spans="1:6" ht="9" customHeight="1">
      <c r="A33" s="10"/>
      <c r="B33" s="15"/>
      <c r="C33" s="16"/>
      <c r="D33" s="16"/>
      <c r="E33" s="16"/>
      <c r="F33" s="15"/>
    </row>
    <row r="34" spans="1:6" ht="22.5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>
      <c r="A37" s="10"/>
      <c r="B37" s="15"/>
      <c r="C37" s="16"/>
      <c r="D37" s="16"/>
      <c r="E37" s="15"/>
      <c r="F37" s="15"/>
    </row>
    <row r="38" spans="1:6" ht="20.100000000000001" customHeight="1">
      <c r="A38" s="12" t="s">
        <v>23</v>
      </c>
      <c r="B38" s="17">
        <f>+B20+B22</f>
        <v>5906460772.9499998</v>
      </c>
      <c r="C38" s="17">
        <f>+C20+C27</f>
        <v>1972934203.9199998</v>
      </c>
      <c r="D38" s="17">
        <f>+D20+D27</f>
        <v>420533467.1400001</v>
      </c>
      <c r="E38" s="17">
        <f>+E20+E34</f>
        <v>0</v>
      </c>
      <c r="F38" s="17">
        <f>+B38+C38+D38+E38</f>
        <v>8299928444.0100002</v>
      </c>
    </row>
    <row r="39" spans="1:6">
      <c r="A39" s="1"/>
      <c r="B39" s="2"/>
      <c r="C39" s="2"/>
      <c r="D39" s="2"/>
      <c r="E39" s="2"/>
      <c r="F39" s="2"/>
    </row>
    <row r="40" spans="1:6">
      <c r="A40" s="4" t="s">
        <v>25</v>
      </c>
    </row>
    <row r="41" spans="1:6">
      <c r="A41" s="21"/>
      <c r="B41" s="22"/>
    </row>
    <row r="42" spans="1:6">
      <c r="A42" s="21"/>
      <c r="B42" s="2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José Martín de la Luz Álvarez Arriaga</cp:lastModifiedBy>
  <cp:lastPrinted>2018-07-31T01:37:27Z</cp:lastPrinted>
  <dcterms:created xsi:type="dcterms:W3CDTF">2012-12-11T20:30:33Z</dcterms:created>
  <dcterms:modified xsi:type="dcterms:W3CDTF">2018-07-31T01:42:22Z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