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FF54A1E6-F0CB-427F-9280-CD8D3E6C0567}" xr6:coauthVersionLast="36" xr6:coauthVersionMax="36" xr10:uidLastSave="{00000000-0000-0000-0000-000000000000}"/>
  <bookViews>
    <workbookView xWindow="0" yWindow="0" windowWidth="28800" windowHeight="12150" xr2:uid="{D452C1A9-E5E1-4A42-9D66-8E79B34BC1B8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 s="1"/>
  <c r="D52" i="1"/>
  <c r="D51" i="1" s="1"/>
  <c r="E47" i="1"/>
  <c r="E46" i="1" s="1"/>
  <c r="D47" i="1"/>
  <c r="D46" i="1" s="1"/>
  <c r="E39" i="1"/>
  <c r="D39" i="1"/>
  <c r="E35" i="1"/>
  <c r="E43" i="1" s="1"/>
  <c r="D35" i="1"/>
  <c r="D43" i="1" s="1"/>
  <c r="E15" i="1"/>
  <c r="D15" i="1"/>
  <c r="E4" i="1"/>
  <c r="D4" i="1"/>
  <c r="D32" i="1" s="1"/>
  <c r="D56" i="1" l="1"/>
  <c r="D58" i="1" s="1"/>
  <c r="E32" i="1"/>
  <c r="E56" i="1"/>
  <c r="E58" i="1" s="1"/>
</calcChain>
</file>

<file path=xl/sharedStrings.xml><?xml version="1.0" encoding="utf-8"?>
<sst xmlns="http://schemas.openxmlformats.org/spreadsheetml/2006/main" count="62" uniqueCount="53">
  <si>
    <t>Cuenta Pública 2021
Instituto de Salud Pública del Estado de Guanajuato
Estado de Flujos de Efectivo
Del 1 de Enero al 31 de Diciembre de 2021 y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</si>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</sst>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b/>
      <i/>
      <sz val="9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left" vertical="center" wrapText="1" indent="5"/>
    </xf>
    <xf numFmtId="0" fontId="4" fillId="2" borderId="3" xfId="1" applyNumberFormat="1" applyFont="1" applyFill="1" applyBorder="1" applyAlignment="1">
      <alignment horizontal="left" vertical="center" wrapText="1" indent="5"/>
    </xf>
    <xf numFmtId="0" fontId="4" fillId="0" borderId="4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/>
    </xf>
    <xf numFmtId="4" fontId="2" fillId="0" borderId="0" xfId="1" applyNumberFormat="1" applyFont="1" applyFill="1" applyBorder="1" applyAlignment="1" applyProtection="1">
      <alignment horizontal="center" vertical="top" wrapText="1"/>
      <protection locked="0"/>
    </xf>
    <xf numFmtId="4" fontId="2" fillId="0" borderId="5" xfId="1" applyNumberFormat="1" applyFont="1" applyFill="1" applyBorder="1" applyAlignment="1" applyProtection="1">
      <alignment horizontal="center" vertical="top" wrapText="1"/>
      <protection locked="0"/>
    </xf>
    <xf numFmtId="0" fontId="3" fillId="0" borderId="4" xfId="1" applyFont="1" applyFill="1" applyBorder="1" applyProtection="1">
      <protection locked="0"/>
    </xf>
    <xf numFmtId="0" fontId="5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 indent="1"/>
    </xf>
    <xf numFmtId="3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5" xfId="1" applyNumberFormat="1" applyFont="1" applyFill="1" applyBorder="1" applyAlignment="1" applyProtection="1">
      <alignment vertical="top" wrapText="1"/>
      <protection locked="0"/>
    </xf>
    <xf numFmtId="0" fontId="6" fillId="0" borderId="4" xfId="1" applyFont="1" applyFill="1" applyBorder="1" applyProtection="1">
      <protection locked="0"/>
    </xf>
    <xf numFmtId="0" fontId="3" fillId="0" borderId="0" xfId="1" applyFont="1" applyFill="1" applyBorder="1" applyAlignment="1">
      <alignment horizontal="left" vertical="top" wrapText="1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0" fontId="7" fillId="0" borderId="4" xfId="1" applyFont="1" applyFill="1" applyBorder="1" applyProtection="1">
      <protection locked="0"/>
    </xf>
    <xf numFmtId="0" fontId="8" fillId="0" borderId="4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/>
    </xf>
    <xf numFmtId="3" fontId="3" fillId="0" borderId="0" xfId="1" applyNumberFormat="1" applyFont="1" applyFill="1" applyBorder="1" applyAlignment="1" applyProtection="1">
      <alignment vertical="top" wrapText="1"/>
      <protection locked="0"/>
    </xf>
    <xf numFmtId="3" fontId="3" fillId="0" borderId="5" xfId="1" applyNumberFormat="1" applyFont="1" applyFill="1" applyBorder="1" applyAlignment="1" applyProtection="1">
      <alignment vertical="top" wrapText="1"/>
      <protection locked="0"/>
    </xf>
    <xf numFmtId="0" fontId="9" fillId="0" borderId="4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 wrapText="1" indent="1"/>
    </xf>
    <xf numFmtId="0" fontId="4" fillId="0" borderId="4" xfId="1" applyFont="1" applyFill="1" applyBorder="1" applyAlignment="1">
      <alignment vertical="top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6" xfId="1" applyFont="1" applyFill="1" applyBorder="1" applyProtection="1">
      <protection locked="0"/>
    </xf>
    <xf numFmtId="0" fontId="3" fillId="0" borderId="7" xfId="1" applyFont="1" applyFill="1" applyBorder="1" applyProtection="1">
      <protection locked="0"/>
    </xf>
    <xf numFmtId="0" fontId="3" fillId="0" borderId="7" xfId="1" applyFont="1" applyFill="1" applyBorder="1" applyAlignment="1">
      <alignment vertical="top" wrapText="1"/>
    </xf>
    <xf numFmtId="4" fontId="3" fillId="0" borderId="7" xfId="1" applyNumberFormat="1" applyFont="1" applyFill="1" applyBorder="1" applyAlignment="1">
      <alignment vertical="top" wrapText="1"/>
    </xf>
    <xf numFmtId="4" fontId="3" fillId="0" borderId="8" xfId="1" applyNumberFormat="1" applyFont="1" applyFill="1" applyBorder="1" applyAlignment="1">
      <alignment vertical="top"/>
    </xf>
    <xf numFmtId="0" fontId="0" fillId="0" borderId="0" xfId="0" applyFont="1"/>
    <xf numFmtId="4" fontId="3" fillId="0" borderId="0" xfId="1" applyNumberFormat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</cellXfs>
  <cellStyles count="2">
    <cellStyle name="Normal" xfId="0" builtinId="0"/>
    <cellStyle name="Normal 2 2" xfId="1" xr:uid="{C8B98C9E-ED37-4A38-8F71-E4073412D4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2A7E-24ED-450B-A3F2-390740EAE8FC}">
  <sheetPr>
    <tabColor theme="4"/>
    <pageSetUpPr fitToPage="1"/>
  </sheetPr>
  <dimension ref="A1:E89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2" width="1.83203125" style="4" customWidth="1"/>
    <col min="3" max="3" width="90.1640625" style="4" customWidth="1"/>
    <col min="4" max="5" width="17.1640625" style="39" bestFit="1" customWidth="1"/>
    <col min="6" max="6" width="1.33203125" style="4" customWidth="1"/>
    <col min="7" max="16384" width="12" style="4"/>
  </cols>
  <sheetData>
    <row r="1" spans="1:5" ht="48.75" customHeight="1" x14ac:dyDescent="0.2">
      <c r="A1" s="1" t="s">
        <v>0</v>
      </c>
      <c r="B1" s="2"/>
      <c r="C1" s="2"/>
      <c r="D1" s="2"/>
      <c r="E1" s="3"/>
    </row>
    <row r="2" spans="1:5" ht="15" customHeight="1" x14ac:dyDescent="0.2">
      <c r="A2" s="5" t="s">
        <v>1</v>
      </c>
      <c r="B2" s="6"/>
      <c r="C2" s="6"/>
      <c r="D2" s="7">
        <v>2021</v>
      </c>
      <c r="E2" s="8">
        <v>2020</v>
      </c>
    </row>
    <row r="3" spans="1:5" ht="12.75" x14ac:dyDescent="0.2">
      <c r="A3" s="9" t="s">
        <v>2</v>
      </c>
      <c r="C3" s="10"/>
      <c r="D3" s="11"/>
      <c r="E3" s="12"/>
    </row>
    <row r="4" spans="1:5" ht="12" x14ac:dyDescent="0.2">
      <c r="A4" s="13"/>
      <c r="B4" s="14" t="s">
        <v>3</v>
      </c>
      <c r="C4" s="15"/>
      <c r="D4" s="16">
        <f>SUM(D5:D14)</f>
        <v>14673426658.370001</v>
      </c>
      <c r="E4" s="17">
        <f>SUM(E5:E14)</f>
        <v>13411389637.26</v>
      </c>
    </row>
    <row r="5" spans="1:5" x14ac:dyDescent="0.2">
      <c r="A5" s="18">
        <v>4110</v>
      </c>
      <c r="C5" s="19" t="s">
        <v>4</v>
      </c>
      <c r="D5" s="20">
        <v>0</v>
      </c>
      <c r="E5" s="21">
        <v>0</v>
      </c>
    </row>
    <row r="6" spans="1:5" x14ac:dyDescent="0.2">
      <c r="A6" s="18">
        <v>4120</v>
      </c>
      <c r="C6" s="19" t="s">
        <v>5</v>
      </c>
      <c r="D6" s="20">
        <v>0</v>
      </c>
      <c r="E6" s="21">
        <v>0</v>
      </c>
    </row>
    <row r="7" spans="1:5" x14ac:dyDescent="0.2">
      <c r="A7" s="18">
        <v>4130</v>
      </c>
      <c r="C7" s="19" t="s">
        <v>6</v>
      </c>
      <c r="D7" s="20">
        <v>0</v>
      </c>
      <c r="E7" s="21">
        <v>0</v>
      </c>
    </row>
    <row r="8" spans="1:5" x14ac:dyDescent="0.2">
      <c r="A8" s="18">
        <v>4140</v>
      </c>
      <c r="C8" s="19" t="s">
        <v>7</v>
      </c>
      <c r="D8" s="20">
        <v>0</v>
      </c>
      <c r="E8" s="21">
        <v>0</v>
      </c>
    </row>
    <row r="9" spans="1:5" x14ac:dyDescent="0.2">
      <c r="A9" s="18">
        <v>4150</v>
      </c>
      <c r="C9" s="19" t="s">
        <v>8</v>
      </c>
      <c r="D9" s="20">
        <v>0</v>
      </c>
      <c r="E9" s="21">
        <v>0</v>
      </c>
    </row>
    <row r="10" spans="1:5" x14ac:dyDescent="0.2">
      <c r="A10" s="18">
        <v>4160</v>
      </c>
      <c r="C10" s="19" t="s">
        <v>9</v>
      </c>
      <c r="D10" s="20">
        <v>0</v>
      </c>
      <c r="E10" s="21">
        <v>0</v>
      </c>
    </row>
    <row r="11" spans="1:5" x14ac:dyDescent="0.2">
      <c r="A11" s="18">
        <v>4170</v>
      </c>
      <c r="C11" s="19" t="s">
        <v>10</v>
      </c>
      <c r="D11" s="20">
        <v>54316131.039999999</v>
      </c>
      <c r="E11" s="21">
        <v>46134271.020000003</v>
      </c>
    </row>
    <row r="12" spans="1:5" ht="22.5" x14ac:dyDescent="0.2">
      <c r="A12" s="18">
        <v>4210</v>
      </c>
      <c r="C12" s="19" t="s">
        <v>11</v>
      </c>
      <c r="D12" s="20">
        <v>8361382357.2700005</v>
      </c>
      <c r="E12" s="21">
        <v>8143351645.1700001</v>
      </c>
    </row>
    <row r="13" spans="1:5" x14ac:dyDescent="0.2">
      <c r="A13" s="18">
        <v>4220</v>
      </c>
      <c r="C13" s="19" t="s">
        <v>12</v>
      </c>
      <c r="D13" s="20">
        <v>6255082879.04</v>
      </c>
      <c r="E13" s="21">
        <v>5205381916.8999996</v>
      </c>
    </row>
    <row r="14" spans="1:5" x14ac:dyDescent="0.2">
      <c r="A14" s="18" t="s">
        <v>13</v>
      </c>
      <c r="C14" s="19" t="s">
        <v>14</v>
      </c>
      <c r="D14" s="20">
        <v>2645291.02</v>
      </c>
      <c r="E14" s="21">
        <v>16521804.17</v>
      </c>
    </row>
    <row r="15" spans="1:5" ht="12" x14ac:dyDescent="0.2">
      <c r="A15" s="18" t="s">
        <v>15</v>
      </c>
      <c r="B15" s="14" t="s">
        <v>16</v>
      </c>
      <c r="C15" s="15"/>
      <c r="D15" s="16">
        <f>SUM(D16:D31)</f>
        <v>14034598694.889999</v>
      </c>
      <c r="E15" s="17">
        <f>SUM(E16:E31)</f>
        <v>13667673287.92</v>
      </c>
    </row>
    <row r="16" spans="1:5" x14ac:dyDescent="0.2">
      <c r="A16" s="18">
        <v>5110</v>
      </c>
      <c r="C16" s="19" t="s">
        <v>17</v>
      </c>
      <c r="D16" s="20">
        <v>8351339272.46</v>
      </c>
      <c r="E16" s="21">
        <v>8058847861.0200005</v>
      </c>
    </row>
    <row r="17" spans="1:5" x14ac:dyDescent="0.2">
      <c r="A17" s="18">
        <v>5120</v>
      </c>
      <c r="C17" s="19" t="s">
        <v>18</v>
      </c>
      <c r="D17" s="20">
        <v>2651391198.8899999</v>
      </c>
      <c r="E17" s="21">
        <v>2623892419.1500001</v>
      </c>
    </row>
    <row r="18" spans="1:5" x14ac:dyDescent="0.2">
      <c r="A18" s="18">
        <v>5130</v>
      </c>
      <c r="C18" s="19" t="s">
        <v>19</v>
      </c>
      <c r="D18" s="20">
        <v>3031279273.54</v>
      </c>
      <c r="E18" s="21">
        <v>2979025559.75</v>
      </c>
    </row>
    <row r="19" spans="1:5" x14ac:dyDescent="0.2">
      <c r="A19" s="18">
        <v>5210</v>
      </c>
      <c r="C19" s="19" t="s">
        <v>20</v>
      </c>
      <c r="D19" s="20">
        <v>0</v>
      </c>
      <c r="E19" s="21">
        <v>0</v>
      </c>
    </row>
    <row r="20" spans="1:5" ht="12.75" x14ac:dyDescent="0.2">
      <c r="A20" s="22">
        <v>5220</v>
      </c>
      <c r="C20" s="19" t="s">
        <v>21</v>
      </c>
      <c r="D20" s="20">
        <v>0</v>
      </c>
      <c r="E20" s="21">
        <v>0</v>
      </c>
    </row>
    <row r="21" spans="1:5" x14ac:dyDescent="0.2">
      <c r="A21" s="18">
        <v>5230</v>
      </c>
      <c r="C21" s="19" t="s">
        <v>22</v>
      </c>
      <c r="D21" s="20">
        <v>480000</v>
      </c>
      <c r="E21" s="21">
        <v>5881000</v>
      </c>
    </row>
    <row r="22" spans="1:5" x14ac:dyDescent="0.2">
      <c r="A22" s="18">
        <v>5240</v>
      </c>
      <c r="C22" s="19" t="s">
        <v>23</v>
      </c>
      <c r="D22" s="20">
        <v>108950</v>
      </c>
      <c r="E22" s="21">
        <v>26448</v>
      </c>
    </row>
    <row r="23" spans="1:5" x14ac:dyDescent="0.2">
      <c r="A23" s="18">
        <v>5250</v>
      </c>
      <c r="C23" s="19" t="s">
        <v>24</v>
      </c>
      <c r="D23" s="20">
        <v>0</v>
      </c>
      <c r="E23" s="21">
        <v>0</v>
      </c>
    </row>
    <row r="24" spans="1:5" x14ac:dyDescent="0.2">
      <c r="A24" s="18">
        <v>5260</v>
      </c>
      <c r="C24" s="19" t="s">
        <v>25</v>
      </c>
      <c r="D24" s="20">
        <v>0</v>
      </c>
      <c r="E24" s="21">
        <v>0</v>
      </c>
    </row>
    <row r="25" spans="1:5" x14ac:dyDescent="0.2">
      <c r="A25" s="18">
        <v>5270</v>
      </c>
      <c r="C25" s="19" t="s">
        <v>26</v>
      </c>
      <c r="D25" s="20">
        <v>0</v>
      </c>
      <c r="E25" s="21">
        <v>0</v>
      </c>
    </row>
    <row r="26" spans="1:5" x14ac:dyDescent="0.2">
      <c r="A26" s="18">
        <v>5280</v>
      </c>
      <c r="C26" s="19" t="s">
        <v>27</v>
      </c>
      <c r="D26" s="20">
        <v>0</v>
      </c>
      <c r="E26" s="21">
        <v>0</v>
      </c>
    </row>
    <row r="27" spans="1:5" x14ac:dyDescent="0.2">
      <c r="A27" s="18">
        <v>5290</v>
      </c>
      <c r="C27" s="19" t="s">
        <v>28</v>
      </c>
      <c r="D27" s="20">
        <v>0</v>
      </c>
      <c r="E27" s="21">
        <v>0</v>
      </c>
    </row>
    <row r="28" spans="1:5" ht="12.75" x14ac:dyDescent="0.2">
      <c r="A28" s="22">
        <v>5310</v>
      </c>
      <c r="C28" s="19" t="s">
        <v>29</v>
      </c>
      <c r="D28" s="20">
        <v>0</v>
      </c>
      <c r="E28" s="21">
        <v>0</v>
      </c>
    </row>
    <row r="29" spans="1:5" x14ac:dyDescent="0.2">
      <c r="A29" s="18">
        <v>5320</v>
      </c>
      <c r="C29" s="19" t="s">
        <v>30</v>
      </c>
      <c r="D29" s="20">
        <v>0</v>
      </c>
      <c r="E29" s="21">
        <v>0</v>
      </c>
    </row>
    <row r="30" spans="1:5" x14ac:dyDescent="0.2">
      <c r="A30" s="18">
        <v>5330</v>
      </c>
      <c r="C30" s="19" t="s">
        <v>31</v>
      </c>
      <c r="D30" s="20">
        <v>0</v>
      </c>
      <c r="E30" s="21">
        <v>0</v>
      </c>
    </row>
    <row r="31" spans="1:5" x14ac:dyDescent="0.2">
      <c r="A31" s="18" t="s">
        <v>13</v>
      </c>
      <c r="C31" s="19" t="s">
        <v>32</v>
      </c>
      <c r="D31" s="20">
        <v>0</v>
      </c>
      <c r="E31" s="21">
        <v>0</v>
      </c>
    </row>
    <row r="32" spans="1:5" ht="12" x14ac:dyDescent="0.2">
      <c r="A32" s="23" t="s">
        <v>33</v>
      </c>
      <c r="C32" s="24"/>
      <c r="D32" s="16">
        <f>+D4-D15</f>
        <v>638827963.48000145</v>
      </c>
      <c r="E32" s="17">
        <f>+E4-E15</f>
        <v>-256283650.65999985</v>
      </c>
    </row>
    <row r="33" spans="1:5" x14ac:dyDescent="0.2">
      <c r="A33" s="25"/>
      <c r="C33" s="24"/>
      <c r="D33" s="16"/>
      <c r="E33" s="17"/>
    </row>
    <row r="34" spans="1:5" ht="12.75" x14ac:dyDescent="0.2">
      <c r="A34" s="9" t="s">
        <v>34</v>
      </c>
      <c r="C34" s="10"/>
      <c r="D34" s="26"/>
      <c r="E34" s="27"/>
    </row>
    <row r="35" spans="1:5" ht="12" x14ac:dyDescent="0.2">
      <c r="A35" s="13"/>
      <c r="B35" s="14" t="s">
        <v>3</v>
      </c>
      <c r="C35" s="15"/>
      <c r="D35" s="16">
        <f>SUM(D36:D38)</f>
        <v>167724507.53999999</v>
      </c>
      <c r="E35" s="17">
        <f>SUM(E36:E38)</f>
        <v>402585597.89999998</v>
      </c>
    </row>
    <row r="36" spans="1:5" ht="12.75" x14ac:dyDescent="0.2">
      <c r="A36" s="22"/>
      <c r="C36" s="19" t="s">
        <v>35</v>
      </c>
      <c r="D36" s="20">
        <v>13399036.380000001</v>
      </c>
      <c r="E36" s="21">
        <v>0</v>
      </c>
    </row>
    <row r="37" spans="1:5" x14ac:dyDescent="0.2">
      <c r="A37" s="13"/>
      <c r="C37" s="19" t="s">
        <v>36</v>
      </c>
      <c r="D37" s="20">
        <v>0</v>
      </c>
      <c r="E37" s="21">
        <v>0</v>
      </c>
    </row>
    <row r="38" spans="1:5" x14ac:dyDescent="0.2">
      <c r="A38" s="13"/>
      <c r="C38" s="19" t="s">
        <v>37</v>
      </c>
      <c r="D38" s="20">
        <v>154325471.16</v>
      </c>
      <c r="E38" s="21">
        <v>402585597.89999998</v>
      </c>
    </row>
    <row r="39" spans="1:5" ht="12" x14ac:dyDescent="0.2">
      <c r="A39" s="13"/>
      <c r="B39" s="14" t="s">
        <v>16</v>
      </c>
      <c r="C39" s="15"/>
      <c r="D39" s="16">
        <f>SUM(D40:D42)</f>
        <v>103776306.68000001</v>
      </c>
      <c r="E39" s="17">
        <f>SUM(E40:E42)</f>
        <v>577176321.99000001</v>
      </c>
    </row>
    <row r="40" spans="1:5" x14ac:dyDescent="0.2">
      <c r="A40" s="18">
        <v>1230</v>
      </c>
      <c r="C40" s="19" t="s">
        <v>35</v>
      </c>
      <c r="D40" s="20">
        <v>0</v>
      </c>
      <c r="E40" s="21">
        <v>105244292.88</v>
      </c>
    </row>
    <row r="41" spans="1:5" x14ac:dyDescent="0.2">
      <c r="A41" s="18" t="s">
        <v>38</v>
      </c>
      <c r="C41" s="19" t="s">
        <v>36</v>
      </c>
      <c r="D41" s="20">
        <v>103776306.68000001</v>
      </c>
      <c r="E41" s="21">
        <v>471932029.11000001</v>
      </c>
    </row>
    <row r="42" spans="1:5" x14ac:dyDescent="0.2">
      <c r="A42" s="13"/>
      <c r="C42" s="19" t="s">
        <v>39</v>
      </c>
      <c r="D42" s="20">
        <v>0</v>
      </c>
      <c r="E42" s="21">
        <v>0</v>
      </c>
    </row>
    <row r="43" spans="1:5" ht="12" x14ac:dyDescent="0.2">
      <c r="A43" s="23" t="s">
        <v>40</v>
      </c>
      <c r="C43" s="24"/>
      <c r="D43" s="16">
        <f>+D35-D39</f>
        <v>63948200.859999985</v>
      </c>
      <c r="E43" s="17">
        <f>+E35-E39</f>
        <v>-174590724.09000003</v>
      </c>
    </row>
    <row r="44" spans="1:5" ht="12.75" x14ac:dyDescent="0.2">
      <c r="A44" s="28"/>
      <c r="C44" s="24"/>
      <c r="D44" s="16"/>
      <c r="E44" s="17"/>
    </row>
    <row r="45" spans="1:5" ht="12.75" x14ac:dyDescent="0.2">
      <c r="A45" s="9" t="s">
        <v>41</v>
      </c>
      <c r="C45" s="10"/>
      <c r="D45" s="26"/>
      <c r="E45" s="27"/>
    </row>
    <row r="46" spans="1:5" ht="12" x14ac:dyDescent="0.2">
      <c r="A46" s="13"/>
      <c r="B46" s="14" t="s">
        <v>3</v>
      </c>
      <c r="C46" s="15"/>
      <c r="D46" s="16">
        <f>+D47+D50</f>
        <v>64222679.890000001</v>
      </c>
      <c r="E46" s="17">
        <f>+E47+E50</f>
        <v>-34445564.090000004</v>
      </c>
    </row>
    <row r="47" spans="1:5" x14ac:dyDescent="0.2">
      <c r="A47" s="13"/>
      <c r="C47" s="19" t="s">
        <v>42</v>
      </c>
      <c r="D47" s="20">
        <f>SUM(D48:D49)</f>
        <v>0</v>
      </c>
      <c r="E47" s="21">
        <f>SUM(E48:E49)</f>
        <v>0</v>
      </c>
    </row>
    <row r="48" spans="1:5" x14ac:dyDescent="0.2">
      <c r="A48" s="18">
        <v>2233</v>
      </c>
      <c r="C48" s="29" t="s">
        <v>43</v>
      </c>
      <c r="D48" s="20">
        <v>0</v>
      </c>
      <c r="E48" s="21">
        <v>0</v>
      </c>
    </row>
    <row r="49" spans="1:5" x14ac:dyDescent="0.2">
      <c r="A49" s="18">
        <v>2234</v>
      </c>
      <c r="C49" s="29" t="s">
        <v>44</v>
      </c>
      <c r="D49" s="20">
        <v>0</v>
      </c>
      <c r="E49" s="21">
        <v>0</v>
      </c>
    </row>
    <row r="50" spans="1:5" x14ac:dyDescent="0.2">
      <c r="A50" s="13"/>
      <c r="C50" s="19" t="s">
        <v>45</v>
      </c>
      <c r="D50" s="20">
        <v>64222679.890000001</v>
      </c>
      <c r="E50" s="21">
        <v>-34445564.090000004</v>
      </c>
    </row>
    <row r="51" spans="1:5" ht="12" x14ac:dyDescent="0.2">
      <c r="A51" s="13"/>
      <c r="B51" s="14" t="s">
        <v>16</v>
      </c>
      <c r="C51" s="15"/>
      <c r="D51" s="16">
        <f>+D52+D55</f>
        <v>42014979.899999999</v>
      </c>
      <c r="E51" s="17">
        <f>+E52+E55</f>
        <v>72359656.180000007</v>
      </c>
    </row>
    <row r="52" spans="1:5" x14ac:dyDescent="0.2">
      <c r="A52" s="13"/>
      <c r="C52" s="19" t="s">
        <v>46</v>
      </c>
      <c r="D52" s="20">
        <f>SUM(D53:D54)</f>
        <v>0</v>
      </c>
      <c r="E52" s="21">
        <f>SUM(E53:E54)</f>
        <v>0</v>
      </c>
    </row>
    <row r="53" spans="1:5" ht="12.75" x14ac:dyDescent="0.2">
      <c r="A53" s="22"/>
      <c r="C53" s="29" t="s">
        <v>43</v>
      </c>
      <c r="D53" s="20">
        <v>0</v>
      </c>
      <c r="E53" s="21">
        <v>0</v>
      </c>
    </row>
    <row r="54" spans="1:5" x14ac:dyDescent="0.2">
      <c r="A54" s="13"/>
      <c r="C54" s="29" t="s">
        <v>44</v>
      </c>
      <c r="D54" s="20">
        <v>0</v>
      </c>
      <c r="E54" s="21">
        <v>0</v>
      </c>
    </row>
    <row r="55" spans="1:5" x14ac:dyDescent="0.2">
      <c r="A55" s="13"/>
      <c r="C55" s="19" t="s">
        <v>47</v>
      </c>
      <c r="D55" s="20">
        <v>42014979.899999999</v>
      </c>
      <c r="E55" s="21">
        <v>72359656.180000007</v>
      </c>
    </row>
    <row r="56" spans="1:5" ht="12" x14ac:dyDescent="0.2">
      <c r="A56" s="23" t="s">
        <v>48</v>
      </c>
      <c r="C56" s="24"/>
      <c r="D56" s="16">
        <f>+D46-D51</f>
        <v>22207699.990000002</v>
      </c>
      <c r="E56" s="17">
        <f>+E46-E51</f>
        <v>-106805220.27000001</v>
      </c>
    </row>
    <row r="57" spans="1:5" x14ac:dyDescent="0.2">
      <c r="A57" s="25"/>
      <c r="C57" s="24"/>
      <c r="D57" s="16"/>
      <c r="E57" s="17"/>
    </row>
    <row r="58" spans="1:5" ht="12.75" x14ac:dyDescent="0.2">
      <c r="A58" s="30" t="s">
        <v>49</v>
      </c>
      <c r="C58" s="24"/>
      <c r="D58" s="16">
        <f>+D32+D43+D56</f>
        <v>724983864.33000147</v>
      </c>
      <c r="E58" s="17">
        <f>+E32+E43+E56</f>
        <v>-537679595.01999986</v>
      </c>
    </row>
    <row r="59" spans="1:5" x14ac:dyDescent="0.2">
      <c r="A59" s="25"/>
      <c r="C59" s="24"/>
      <c r="D59" s="16"/>
      <c r="E59" s="17"/>
    </row>
    <row r="60" spans="1:5" ht="12.75" x14ac:dyDescent="0.2">
      <c r="A60" s="30" t="s">
        <v>50</v>
      </c>
      <c r="C60" s="24"/>
      <c r="D60" s="31">
        <v>884822404.74000001</v>
      </c>
      <c r="E60" s="32">
        <v>1422501999.76</v>
      </c>
    </row>
    <row r="61" spans="1:5" ht="12.75" x14ac:dyDescent="0.2">
      <c r="A61" s="30" t="s">
        <v>51</v>
      </c>
      <c r="C61" s="24"/>
      <c r="D61" s="31">
        <v>1609806269.0699999</v>
      </c>
      <c r="E61" s="32">
        <v>884822404.74000001</v>
      </c>
    </row>
    <row r="62" spans="1:5" x14ac:dyDescent="0.2">
      <c r="A62" s="33"/>
      <c r="B62" s="34"/>
      <c r="C62" s="35"/>
      <c r="D62" s="36"/>
      <c r="E62" s="37"/>
    </row>
    <row r="63" spans="1:5" x14ac:dyDescent="0.2">
      <c r="B63" s="38" t="s">
        <v>52</v>
      </c>
    </row>
    <row r="71" spans="1:1" ht="12.75" x14ac:dyDescent="0.2">
      <c r="A71" s="40"/>
    </row>
    <row r="80" spans="1:1" ht="12.75" x14ac:dyDescent="0.2">
      <c r="A80" s="40"/>
    </row>
    <row r="89" spans="1:1" ht="12.75" x14ac:dyDescent="0.2">
      <c r="A89" s="40"/>
    </row>
  </sheetData>
  <sheetProtection formatCells="0" formatColumns="0" formatRows="0" autoFilter="0"/>
  <mergeCells count="2">
    <mergeCell ref="A1:E1"/>
    <mergeCell ref="A2:C2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2022-01-28T18:21:37Z</cp:lastPrinted>
  <dcterms:created xsi:type="dcterms:W3CDTF">2022-01-28T18:21:05Z</dcterms:created>
  <dcterms:modified xsi:type="dcterms:W3CDTF">2022-01-28T18:21:51Z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