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TERCER TRIMESTRE\PARA PLATAFORMA LGCG\"/>
    </mc:Choice>
  </mc:AlternateContent>
  <xr:revisionPtr revIDLastSave="0" documentId="13_ncr:1_{EC306B40-B195-4986-B40D-21EE38DF1676}" xr6:coauthVersionLast="36" xr6:coauthVersionMax="36" xr10:uidLastSave="{00000000-0000-0000-0000-000000000000}"/>
  <bookViews>
    <workbookView xWindow="0" yWindow="0" windowWidth="28800" windowHeight="10725" xr2:uid="{EDAC3B4F-47F7-4F68-9BAC-D0C138EE8BA8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EFE!#REF!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C48" i="1"/>
  <c r="C59" i="1" s="1"/>
  <c r="B48" i="1"/>
  <c r="B59" i="1" s="1"/>
  <c r="C41" i="1"/>
  <c r="B41" i="1"/>
  <c r="C36" i="1"/>
  <c r="C45" i="1" s="1"/>
  <c r="B36" i="1"/>
  <c r="B45" i="1" s="1"/>
  <c r="C16" i="1"/>
  <c r="B16" i="1"/>
  <c r="C4" i="1"/>
  <c r="C33" i="1" s="1"/>
  <c r="B4" i="1"/>
  <c r="B33" i="1" s="1"/>
  <c r="C61" i="1" l="1"/>
  <c r="B61" i="1"/>
</calcChain>
</file>

<file path=xl/sharedStrings.xml><?xml version="1.0" encoding="utf-8"?>
<sst xmlns="http://schemas.openxmlformats.org/spreadsheetml/2006/main" count="58" uniqueCount="50">
  <si>
    <t>INSTITUTO DE SALUD PUBLICA DEL ESTADO DE GUANAJUATO
Estado de Flujos de Efectivo
Del 1 de Enero al 30 de Septiembre de 2022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</si>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</sst>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Fill="1" applyBorder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wrapText="1" indent="1"/>
    </xf>
    <xf numFmtId="4" fontId="2" fillId="0" borderId="6" xfId="1" applyNumberFormat="1" applyFont="1" applyFill="1" applyBorder="1" applyAlignment="1" applyProtection="1">
      <alignment horizontal="center" vertical="top" wrapText="1"/>
      <protection locked="0"/>
    </xf>
    <xf numFmtId="4" fontId="2" fillId="0" borderId="7" xfId="1" applyNumberFormat="1" applyFont="1" applyFill="1" applyBorder="1" applyAlignment="1" applyProtection="1">
      <alignment horizontal="center" vertical="top" wrapText="1"/>
      <protection locked="0"/>
    </xf>
    <xf numFmtId="0" fontId="2" fillId="0" borderId="8" xfId="1" applyFont="1" applyFill="1" applyBorder="1" applyAlignment="1">
      <alignment horizontal="left" vertical="top" wrapText="1" indent="2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>
      <alignment horizontal="left" vertical="top" wrapText="1" indent="3"/>
    </xf>
    <xf numFmtId="3" fontId="3" fillId="0" borderId="9" xfId="1" applyNumberFormat="1" applyFont="1" applyFill="1" applyBorder="1" applyAlignment="1" applyProtection="1">
      <alignment vertical="top" wrapText="1"/>
      <protection locked="0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 wrapText="1" indent="1"/>
    </xf>
    <xf numFmtId="0" fontId="2" fillId="0" borderId="8" xfId="1" applyFont="1" applyFill="1" applyBorder="1" applyAlignment="1">
      <alignment vertical="top" wrapText="1"/>
    </xf>
    <xf numFmtId="0" fontId="3" fillId="0" borderId="11" xfId="1" applyFont="1" applyFill="1" applyBorder="1" applyAlignment="1">
      <alignment vertical="top" wrapText="1"/>
    </xf>
    <xf numFmtId="4" fontId="3" fillId="0" borderId="12" xfId="1" applyNumberFormat="1" applyFont="1" applyFill="1" applyBorder="1" applyAlignment="1">
      <alignment vertical="top" wrapText="1"/>
    </xf>
    <xf numFmtId="4" fontId="3" fillId="0" borderId="13" xfId="1" applyNumberFormat="1" applyFont="1" applyFill="1" applyBorder="1" applyAlignment="1">
      <alignment vertical="top"/>
    </xf>
    <xf numFmtId="4" fontId="3" fillId="0" borderId="0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Normal 2 2" xfId="1" xr:uid="{FEC40C6F-67E9-4B17-94EF-EE4D1B6D29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C954-55BC-4D90-A136-0D1BEC894AFF}">
  <sheetPr>
    <tabColor theme="6" tint="-0.499984740745262"/>
    <pageSetUpPr fitToPage="1"/>
  </sheetPr>
  <dimension ref="A1:C68"/>
  <sheetViews>
    <sheetView showGridLines="0" tabSelected="1" workbookViewId="0">
      <selection activeCell="A16" sqref="A16"/>
    </sheetView>
  </sheetViews>
  <sheetFormatPr baseColWidth="10" defaultColWidth="12" defaultRowHeight="11.25" x14ac:dyDescent="0.2"/>
  <cols>
    <col min="1" max="1" width="90.1640625" style="1" customWidth="1"/>
    <col min="2" max="3" width="17.1640625" style="19" bestFit="1" customWidth="1"/>
    <col min="4" max="4" width="1.33203125" style="1" customWidth="1"/>
    <col min="5" max="16384" width="12" style="1"/>
  </cols>
  <sheetData>
    <row r="1" spans="1:3" ht="48.75" customHeight="1" x14ac:dyDescent="0.2">
      <c r="A1" s="20" t="s">
        <v>0</v>
      </c>
      <c r="B1" s="20"/>
      <c r="C1" s="21"/>
    </row>
    <row r="2" spans="1:3" ht="15" customHeight="1" thickBot="1" x14ac:dyDescent="0.25">
      <c r="A2" s="2" t="s">
        <v>1</v>
      </c>
      <c r="B2" s="3">
        <v>2022</v>
      </c>
      <c r="C2" s="3">
        <v>2021</v>
      </c>
    </row>
    <row r="3" spans="1:3" x14ac:dyDescent="0.2">
      <c r="A3" s="4" t="s">
        <v>2</v>
      </c>
      <c r="B3" s="5"/>
      <c r="C3" s="6"/>
    </row>
    <row r="4" spans="1:3" x14ac:dyDescent="0.2">
      <c r="A4" s="7" t="s">
        <v>3</v>
      </c>
      <c r="B4" s="8">
        <f>SUM(B5:B14)</f>
        <v>10633129514.67</v>
      </c>
      <c r="C4" s="9">
        <f>SUM(C5:C14)</f>
        <v>14800518527.82</v>
      </c>
    </row>
    <row r="5" spans="1:3" x14ac:dyDescent="0.2">
      <c r="A5" s="10" t="s">
        <v>4</v>
      </c>
      <c r="B5" s="11">
        <v>0</v>
      </c>
      <c r="C5" s="12">
        <v>0</v>
      </c>
    </row>
    <row r="6" spans="1:3" x14ac:dyDescent="0.2">
      <c r="A6" s="10" t="s">
        <v>5</v>
      </c>
      <c r="B6" s="11">
        <v>0</v>
      </c>
      <c r="C6" s="12">
        <v>0</v>
      </c>
    </row>
    <row r="7" spans="1:3" x14ac:dyDescent="0.2">
      <c r="A7" s="10" t="s">
        <v>6</v>
      </c>
      <c r="B7" s="11">
        <v>0</v>
      </c>
      <c r="C7" s="12">
        <v>0</v>
      </c>
    </row>
    <row r="8" spans="1:3" x14ac:dyDescent="0.2">
      <c r="A8" s="10" t="s">
        <v>7</v>
      </c>
      <c r="B8" s="11">
        <v>0</v>
      </c>
      <c r="C8" s="12">
        <v>0</v>
      </c>
    </row>
    <row r="9" spans="1:3" x14ac:dyDescent="0.2">
      <c r="A9" s="10" t="s">
        <v>8</v>
      </c>
      <c r="B9" s="11">
        <v>0</v>
      </c>
      <c r="C9" s="12">
        <v>0</v>
      </c>
    </row>
    <row r="10" spans="1:3" x14ac:dyDescent="0.2">
      <c r="A10" s="10" t="s">
        <v>9</v>
      </c>
      <c r="B10" s="11">
        <v>0</v>
      </c>
      <c r="C10" s="12">
        <v>0</v>
      </c>
    </row>
    <row r="11" spans="1:3" x14ac:dyDescent="0.2">
      <c r="A11" s="10" t="s">
        <v>10</v>
      </c>
      <c r="B11" s="11">
        <v>21513445.809999999</v>
      </c>
      <c r="C11" s="11">
        <v>55992338.159999996</v>
      </c>
    </row>
    <row r="12" spans="1:3" ht="22.5" x14ac:dyDescent="0.2">
      <c r="A12" s="10" t="s">
        <v>11</v>
      </c>
      <c r="B12" s="11">
        <v>5915810485.1899996</v>
      </c>
      <c r="C12" s="11">
        <v>8383094213.5699997</v>
      </c>
    </row>
    <row r="13" spans="1:3" x14ac:dyDescent="0.2">
      <c r="A13" s="10" t="s">
        <v>12</v>
      </c>
      <c r="B13" s="11">
        <v>4695805583.6700001</v>
      </c>
      <c r="C13" s="11">
        <v>6358786685.0699997</v>
      </c>
    </row>
    <row r="14" spans="1:3" x14ac:dyDescent="0.2">
      <c r="A14" s="10" t="s">
        <v>13</v>
      </c>
      <c r="B14" s="11">
        <v>0</v>
      </c>
      <c r="C14" s="11">
        <v>2645291.02</v>
      </c>
    </row>
    <row r="15" spans="1:3" x14ac:dyDescent="0.2">
      <c r="A15" s="13"/>
      <c r="B15" s="11"/>
      <c r="C15" s="12"/>
    </row>
    <row r="16" spans="1:3" x14ac:dyDescent="0.2">
      <c r="A16" s="7" t="s">
        <v>14</v>
      </c>
      <c r="B16" s="8">
        <f>SUM(B17:B32)</f>
        <v>8983330649.7799988</v>
      </c>
      <c r="C16" s="9">
        <f>SUM(C17:C32)</f>
        <v>13821527727.84</v>
      </c>
    </row>
    <row r="17" spans="1:3" x14ac:dyDescent="0.2">
      <c r="A17" s="10" t="s">
        <v>15</v>
      </c>
      <c r="B17" s="11">
        <v>5738553133.2799997</v>
      </c>
      <c r="C17" s="11">
        <v>8351339272.46</v>
      </c>
    </row>
    <row r="18" spans="1:3" x14ac:dyDescent="0.2">
      <c r="A18" s="10" t="s">
        <v>16</v>
      </c>
      <c r="B18" s="11">
        <v>1318980797.54</v>
      </c>
      <c r="C18" s="11">
        <v>2498015931.1900001</v>
      </c>
    </row>
    <row r="19" spans="1:3" x14ac:dyDescent="0.2">
      <c r="A19" s="10" t="s">
        <v>17</v>
      </c>
      <c r="B19" s="11">
        <v>1925587718.96</v>
      </c>
      <c r="C19" s="11">
        <v>2971583574.1900001</v>
      </c>
    </row>
    <row r="20" spans="1:3" x14ac:dyDescent="0.2">
      <c r="A20" s="10" t="s">
        <v>18</v>
      </c>
      <c r="B20" s="11">
        <v>0</v>
      </c>
      <c r="C20" s="11">
        <v>0</v>
      </c>
    </row>
    <row r="21" spans="1:3" x14ac:dyDescent="0.2">
      <c r="A21" s="10" t="s">
        <v>19</v>
      </c>
      <c r="B21" s="11">
        <v>0</v>
      </c>
      <c r="C21" s="11">
        <v>0</v>
      </c>
    </row>
    <row r="22" spans="1:3" x14ac:dyDescent="0.2">
      <c r="A22" s="10" t="s">
        <v>20</v>
      </c>
      <c r="B22" s="11">
        <v>0</v>
      </c>
      <c r="C22" s="11">
        <v>480000</v>
      </c>
    </row>
    <row r="23" spans="1:3" x14ac:dyDescent="0.2">
      <c r="A23" s="10" t="s">
        <v>21</v>
      </c>
      <c r="B23" s="11">
        <v>209000</v>
      </c>
      <c r="C23" s="11">
        <v>108950</v>
      </c>
    </row>
    <row r="24" spans="1:3" x14ac:dyDescent="0.2">
      <c r="A24" s="10" t="s">
        <v>22</v>
      </c>
      <c r="B24" s="11">
        <v>0</v>
      </c>
      <c r="C24" s="12">
        <v>0</v>
      </c>
    </row>
    <row r="25" spans="1:3" x14ac:dyDescent="0.2">
      <c r="A25" s="10" t="s">
        <v>23</v>
      </c>
      <c r="B25" s="11">
        <v>0</v>
      </c>
      <c r="C25" s="12">
        <v>0</v>
      </c>
    </row>
    <row r="26" spans="1:3" x14ac:dyDescent="0.2">
      <c r="A26" s="10" t="s">
        <v>24</v>
      </c>
      <c r="B26" s="11">
        <v>0</v>
      </c>
      <c r="C26" s="12">
        <v>0</v>
      </c>
    </row>
    <row r="27" spans="1:3" x14ac:dyDescent="0.2">
      <c r="A27" s="10" t="s">
        <v>25</v>
      </c>
      <c r="B27" s="11">
        <v>0</v>
      </c>
      <c r="C27" s="12">
        <v>0</v>
      </c>
    </row>
    <row r="28" spans="1:3" x14ac:dyDescent="0.2">
      <c r="A28" s="10" t="s">
        <v>26</v>
      </c>
      <c r="B28" s="11">
        <v>0</v>
      </c>
      <c r="C28" s="12">
        <v>0</v>
      </c>
    </row>
    <row r="29" spans="1:3" x14ac:dyDescent="0.2">
      <c r="A29" s="10" t="s">
        <v>27</v>
      </c>
      <c r="B29" s="11">
        <v>0</v>
      </c>
      <c r="C29" s="12">
        <v>0</v>
      </c>
    </row>
    <row r="30" spans="1:3" x14ac:dyDescent="0.2">
      <c r="A30" s="10" t="s">
        <v>28</v>
      </c>
      <c r="B30" s="11">
        <v>0</v>
      </c>
      <c r="C30" s="12">
        <v>0</v>
      </c>
    </row>
    <row r="31" spans="1:3" x14ac:dyDescent="0.2">
      <c r="A31" s="10" t="s">
        <v>29</v>
      </c>
      <c r="B31" s="11">
        <v>0</v>
      </c>
      <c r="C31" s="12">
        <v>0</v>
      </c>
    </row>
    <row r="32" spans="1:3" x14ac:dyDescent="0.2">
      <c r="A32" s="10" t="s">
        <v>30</v>
      </c>
      <c r="B32" s="11">
        <v>0</v>
      </c>
      <c r="C32" s="12">
        <v>0</v>
      </c>
    </row>
    <row r="33" spans="1:3" x14ac:dyDescent="0.2">
      <c r="A33" s="14" t="s">
        <v>31</v>
      </c>
      <c r="B33" s="8">
        <f>+B4-B16</f>
        <v>1649798864.8900013</v>
      </c>
      <c r="C33" s="9">
        <f>+C4-C16</f>
        <v>978990799.97999954</v>
      </c>
    </row>
    <row r="34" spans="1:3" x14ac:dyDescent="0.2">
      <c r="A34" s="15"/>
      <c r="B34" s="8"/>
      <c r="C34" s="9"/>
    </row>
    <row r="35" spans="1:3" x14ac:dyDescent="0.2">
      <c r="A35" s="14" t="s">
        <v>32</v>
      </c>
      <c r="B35" s="11"/>
      <c r="C35" s="12"/>
    </row>
    <row r="36" spans="1:3" x14ac:dyDescent="0.2">
      <c r="A36" s="7" t="s">
        <v>3</v>
      </c>
      <c r="B36" s="8">
        <f>SUM(B37:B39)</f>
        <v>0</v>
      </c>
      <c r="C36" s="9">
        <f>SUM(C37:C39)</f>
        <v>0</v>
      </c>
    </row>
    <row r="37" spans="1:3" x14ac:dyDescent="0.2">
      <c r="A37" s="10" t="s">
        <v>33</v>
      </c>
      <c r="B37" s="11">
        <v>0</v>
      </c>
      <c r="C37" s="12">
        <v>0</v>
      </c>
    </row>
    <row r="38" spans="1:3" x14ac:dyDescent="0.2">
      <c r="A38" s="10" t="s">
        <v>34</v>
      </c>
      <c r="B38" s="11">
        <v>0</v>
      </c>
      <c r="C38" s="12">
        <v>0</v>
      </c>
    </row>
    <row r="39" spans="1:3" x14ac:dyDescent="0.2">
      <c r="A39" s="10" t="s">
        <v>35</v>
      </c>
      <c r="B39" s="11">
        <v>0</v>
      </c>
      <c r="C39" s="12">
        <v>0</v>
      </c>
    </row>
    <row r="40" spans="1:3" x14ac:dyDescent="0.2">
      <c r="A40" s="13"/>
      <c r="B40" s="11"/>
      <c r="C40" s="12"/>
    </row>
    <row r="41" spans="1:3" x14ac:dyDescent="0.2">
      <c r="A41" s="7" t="s">
        <v>14</v>
      </c>
      <c r="B41" s="8">
        <f>SUM(B42:B44)</f>
        <v>105853245.93000001</v>
      </c>
      <c r="C41" s="9">
        <f>SUM(C42:C44)</f>
        <v>125795846.75999999</v>
      </c>
    </row>
    <row r="42" spans="1:3" x14ac:dyDescent="0.2">
      <c r="A42" s="10" t="s">
        <v>33</v>
      </c>
      <c r="B42" s="11">
        <v>69581967.810000002</v>
      </c>
      <c r="C42" s="11">
        <v>39953089.740000002</v>
      </c>
    </row>
    <row r="43" spans="1:3" x14ac:dyDescent="0.2">
      <c r="A43" s="10" t="s">
        <v>34</v>
      </c>
      <c r="B43" s="11">
        <v>36271278.119999997</v>
      </c>
      <c r="C43" s="11">
        <v>85842757.019999996</v>
      </c>
    </row>
    <row r="44" spans="1:3" x14ac:dyDescent="0.2">
      <c r="A44" s="10" t="s">
        <v>36</v>
      </c>
      <c r="B44" s="11">
        <v>0</v>
      </c>
      <c r="C44" s="12">
        <v>0</v>
      </c>
    </row>
    <row r="45" spans="1:3" x14ac:dyDescent="0.2">
      <c r="A45" s="14" t="s">
        <v>37</v>
      </c>
      <c r="B45" s="8">
        <f>+B36-B41</f>
        <v>-105853245.93000001</v>
      </c>
      <c r="C45" s="9">
        <f>+C36-C41</f>
        <v>-125795846.75999999</v>
      </c>
    </row>
    <row r="46" spans="1:3" x14ac:dyDescent="0.2">
      <c r="A46" s="15"/>
      <c r="B46" s="8"/>
      <c r="C46" s="9"/>
    </row>
    <row r="47" spans="1:3" x14ac:dyDescent="0.2">
      <c r="A47" s="14" t="s">
        <v>38</v>
      </c>
      <c r="B47" s="11"/>
      <c r="C47" s="12"/>
    </row>
    <row r="48" spans="1:3" x14ac:dyDescent="0.2">
      <c r="A48" s="7" t="s">
        <v>3</v>
      </c>
      <c r="B48" s="8">
        <f>+B49+B52</f>
        <v>0</v>
      </c>
      <c r="C48" s="9">
        <f>+C49+C52</f>
        <v>0</v>
      </c>
    </row>
    <row r="49" spans="1:3" x14ac:dyDescent="0.2">
      <c r="A49" s="10" t="s">
        <v>39</v>
      </c>
      <c r="B49" s="11">
        <v>0</v>
      </c>
      <c r="C49" s="12">
        <v>0</v>
      </c>
    </row>
    <row r="50" spans="1:3" x14ac:dyDescent="0.2">
      <c r="A50" s="10" t="s">
        <v>40</v>
      </c>
      <c r="B50" s="11">
        <v>0</v>
      </c>
      <c r="C50" s="12">
        <v>0</v>
      </c>
    </row>
    <row r="51" spans="1:3" x14ac:dyDescent="0.2">
      <c r="A51" s="10" t="s">
        <v>41</v>
      </c>
      <c r="B51" s="11">
        <v>0</v>
      </c>
      <c r="C51" s="12">
        <v>0</v>
      </c>
    </row>
    <row r="52" spans="1:3" x14ac:dyDescent="0.2">
      <c r="A52" s="10" t="s">
        <v>42</v>
      </c>
      <c r="B52" s="11">
        <v>0</v>
      </c>
      <c r="C52" s="12">
        <v>0</v>
      </c>
    </row>
    <row r="53" spans="1:3" x14ac:dyDescent="0.2">
      <c r="A53" s="13"/>
      <c r="B53" s="11"/>
      <c r="C53" s="12"/>
    </row>
    <row r="54" spans="1:3" x14ac:dyDescent="0.2">
      <c r="A54" s="7" t="s">
        <v>14</v>
      </c>
      <c r="B54" s="8">
        <f>SUM(B56+B57+B58)</f>
        <v>818850619.27999997</v>
      </c>
      <c r="C54" s="9">
        <f>SUM(C56+C57+C58)</f>
        <v>128211088.89</v>
      </c>
    </row>
    <row r="55" spans="1:3" x14ac:dyDescent="0.2">
      <c r="A55" s="10" t="s">
        <v>43</v>
      </c>
      <c r="B55" s="11">
        <v>0</v>
      </c>
      <c r="C55" s="12">
        <v>0</v>
      </c>
    </row>
    <row r="56" spans="1:3" x14ac:dyDescent="0.2">
      <c r="A56" s="10" t="s">
        <v>40</v>
      </c>
      <c r="B56" s="11">
        <v>0</v>
      </c>
      <c r="C56" s="12">
        <v>0</v>
      </c>
    </row>
    <row r="57" spans="1:3" x14ac:dyDescent="0.2">
      <c r="A57" s="10" t="s">
        <v>41</v>
      </c>
      <c r="B57" s="11">
        <v>0</v>
      </c>
      <c r="C57" s="12">
        <v>0</v>
      </c>
    </row>
    <row r="58" spans="1:3" x14ac:dyDescent="0.2">
      <c r="A58" s="10" t="s">
        <v>44</v>
      </c>
      <c r="B58" s="11">
        <v>818850619.27999997</v>
      </c>
      <c r="C58" s="11">
        <v>128211088.89</v>
      </c>
    </row>
    <row r="59" spans="1:3" x14ac:dyDescent="0.2">
      <c r="A59" s="14" t="s">
        <v>45</v>
      </c>
      <c r="B59" s="8">
        <f>+B48-B54</f>
        <v>-818850619.27999997</v>
      </c>
      <c r="C59" s="9">
        <f>+C48-C54</f>
        <v>-128211088.89</v>
      </c>
    </row>
    <row r="60" spans="1:3" x14ac:dyDescent="0.2">
      <c r="A60" s="15"/>
      <c r="B60" s="8"/>
      <c r="C60" s="9"/>
    </row>
    <row r="61" spans="1:3" x14ac:dyDescent="0.2">
      <c r="A61" s="14" t="s">
        <v>46</v>
      </c>
      <c r="B61" s="8">
        <f>+B33+B45+B59</f>
        <v>725094999.68000126</v>
      </c>
      <c r="C61" s="9">
        <f>+C33+C45+C59</f>
        <v>724983864.32999957</v>
      </c>
    </row>
    <row r="62" spans="1:3" x14ac:dyDescent="0.2">
      <c r="A62" s="15"/>
      <c r="B62" s="8"/>
      <c r="C62" s="9"/>
    </row>
    <row r="63" spans="1:3" x14ac:dyDescent="0.2">
      <c r="A63" s="14" t="s">
        <v>47</v>
      </c>
      <c r="B63" s="8">
        <v>1609806269.0699999</v>
      </c>
      <c r="C63" s="9">
        <v>884822404.74000001</v>
      </c>
    </row>
    <row r="64" spans="1:3" x14ac:dyDescent="0.2">
      <c r="A64" s="15"/>
      <c r="B64" s="8"/>
      <c r="C64" s="9"/>
    </row>
    <row r="65" spans="1:3" x14ac:dyDescent="0.2">
      <c r="A65" s="14" t="s">
        <v>48</v>
      </c>
      <c r="B65" s="8">
        <v>2334901268.75</v>
      </c>
      <c r="C65" s="8">
        <v>1609806269.0699999</v>
      </c>
    </row>
    <row r="66" spans="1:3" ht="12" thickBot="1" x14ac:dyDescent="0.25">
      <c r="A66" s="16"/>
      <c r="B66" s="17"/>
      <c r="C66" s="18"/>
    </row>
    <row r="68" spans="1:3" ht="28.5" customHeight="1" x14ac:dyDescent="0.2">
      <c r="A68" s="22" t="s">
        <v>49</v>
      </c>
      <c r="B68" s="22"/>
      <c r="C68" s="22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2022-10-21T20:47:12Z</cp:lastPrinted>
  <dcterms:created xsi:type="dcterms:W3CDTF">2022-10-20T16:35:40Z</dcterms:created>
  <dcterms:modified xsi:type="dcterms:W3CDTF">2022-10-21T20:47:16Z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