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LGCG Y LDF\"/>
    </mc:Choice>
  </mc:AlternateContent>
  <xr:revisionPtr revIDLastSave="0" documentId="13_ncr:1_{EEDC5AE7-3AC1-4625-A13C-DD4C0A676554}" xr6:coauthVersionLast="36" xr6:coauthVersionMax="36" xr10:uidLastSave="{00000000-0000-0000-0000-000000000000}"/>
  <bookViews>
    <workbookView xWindow="0" yWindow="0" windowWidth="28800" windowHeight="11505" xr2:uid="{C9626BA3-5D6D-4FBB-8B96-00713FBA3699}"/>
  </bookViews>
  <sheets>
    <sheet name="EF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#N/A</definedName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cie">[1]ECABR!#REF!</definedName>
    <definedName name="EGRESOS">#REF!</definedName>
    <definedName name="ELOY">#REF!</definedName>
    <definedName name="ESF">#REF!</definedName>
    <definedName name="Fecha">#REF!</definedName>
    <definedName name="HF">[5]T1705HF!$B$20:$B$20</definedName>
    <definedName name="Instituto">#REF!</definedName>
    <definedName name="ju">[4]REPORTO!#REF!</definedName>
    <definedName name="mao">[1]ECABR!#REF!</definedName>
    <definedName name="N">#REF!</definedName>
    <definedName name="NDM">[4]REPORTO!#REF!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B55" i="1"/>
  <c r="C54" i="1"/>
  <c r="B54" i="1"/>
  <c r="C49" i="1"/>
  <c r="B49" i="1"/>
  <c r="C48" i="1"/>
  <c r="C59" i="1" s="1"/>
  <c r="B48" i="1"/>
  <c r="B59" i="1" s="1"/>
  <c r="C45" i="1"/>
  <c r="C41" i="1"/>
  <c r="B41" i="1"/>
  <c r="B45" i="1" s="1"/>
  <c r="C36" i="1"/>
  <c r="B36" i="1"/>
  <c r="C16" i="1"/>
  <c r="B16" i="1"/>
  <c r="C4" i="1"/>
  <c r="C33" i="1" s="1"/>
  <c r="B4" i="1"/>
  <c r="B33" i="1" s="1"/>
  <c r="B61" i="1" l="1"/>
  <c r="C61" i="1"/>
</calcChain>
</file>

<file path=xl/sharedStrings.xml><?xml version="1.0" encoding="utf-8"?>
<sst xmlns="http://schemas.openxmlformats.org/spreadsheetml/2006/main" count="58" uniqueCount="50">
  <si>
    <t>INSTITUTO DE SALUD PUBLICA DEL ESTADO DE GUANAJUATO
Estado de Flujos de Efectivo
Del 1 de Enero al 31 de Marzo de 2026
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</si>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</sst>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0" xfId="1" applyFont="1" applyFill="1" applyBorder="1" applyProtection="1">
      <protection locked="0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left" vertical="top" wrapText="1" indent="1"/>
    </xf>
    <xf numFmtId="4" fontId="2" fillId="0" borderId="7" xfId="1" applyNumberFormat="1" applyFont="1" applyFill="1" applyBorder="1" applyAlignment="1" applyProtection="1">
      <alignment horizontal="center" vertical="top" wrapText="1"/>
      <protection locked="0"/>
    </xf>
    <xf numFmtId="4" fontId="2" fillId="0" borderId="8" xfId="1" applyNumberFormat="1" applyFont="1" applyFill="1" applyBorder="1" applyAlignment="1" applyProtection="1">
      <alignment horizontal="center" vertical="top" wrapText="1"/>
      <protection locked="0"/>
    </xf>
    <xf numFmtId="0" fontId="2" fillId="0" borderId="9" xfId="1" applyFont="1" applyFill="1" applyBorder="1" applyAlignment="1">
      <alignment horizontal="left" vertical="top" wrapText="1" indent="2"/>
    </xf>
    <xf numFmtId="3" fontId="2" fillId="0" borderId="10" xfId="1" applyNumberFormat="1" applyFont="1" applyFill="1" applyBorder="1" applyAlignment="1" applyProtection="1">
      <alignment vertical="top" wrapText="1"/>
      <protection locked="0"/>
    </xf>
    <xf numFmtId="3" fontId="2" fillId="0" borderId="11" xfId="1" applyNumberFormat="1" applyFont="1" applyFill="1" applyBorder="1" applyAlignment="1" applyProtection="1">
      <alignment vertical="top" wrapText="1"/>
      <protection locked="0"/>
    </xf>
    <xf numFmtId="0" fontId="3" fillId="0" borderId="9" xfId="1" applyFont="1" applyFill="1" applyBorder="1" applyAlignment="1">
      <alignment horizontal="left" vertical="top" wrapText="1" indent="3"/>
    </xf>
    <xf numFmtId="3" fontId="3" fillId="0" borderId="10" xfId="1" applyNumberFormat="1" applyFont="1" applyBorder="1" applyAlignment="1" applyProtection="1">
      <alignment vertical="top" wrapText="1"/>
      <protection locked="0"/>
    </xf>
    <xf numFmtId="3" fontId="3" fillId="0" borderId="11" xfId="1" applyNumberFormat="1" applyFont="1" applyBorder="1" applyAlignment="1" applyProtection="1">
      <alignment vertical="top" wrapText="1"/>
      <protection locked="0"/>
    </xf>
    <xf numFmtId="0" fontId="3" fillId="0" borderId="9" xfId="1" applyFont="1" applyFill="1" applyBorder="1" applyAlignment="1">
      <alignment horizontal="left" vertical="top" wrapText="1"/>
    </xf>
    <xf numFmtId="3" fontId="3" fillId="0" borderId="10" xfId="1" applyNumberFormat="1" applyFont="1" applyFill="1" applyBorder="1" applyAlignment="1" applyProtection="1">
      <alignment horizontal="center" vertical="top" wrapText="1"/>
      <protection locked="0"/>
    </xf>
    <xf numFmtId="3" fontId="3" fillId="0" borderId="11" xfId="1" applyNumberFormat="1" applyFont="1" applyFill="1" applyBorder="1" applyAlignment="1" applyProtection="1">
      <alignment horizontal="center" vertical="top" wrapText="1"/>
      <protection locked="0"/>
    </xf>
    <xf numFmtId="0" fontId="2" fillId="0" borderId="9" xfId="1" applyFont="1" applyFill="1" applyBorder="1" applyAlignment="1">
      <alignment horizontal="left" vertical="top" wrapText="1" indent="1"/>
    </xf>
    <xf numFmtId="0" fontId="2" fillId="0" borderId="9" xfId="1" applyFont="1" applyFill="1" applyBorder="1" applyAlignment="1">
      <alignment vertical="top" wrapText="1"/>
    </xf>
    <xf numFmtId="3" fontId="3" fillId="0" borderId="10" xfId="1" applyNumberFormat="1" applyFont="1" applyFill="1" applyBorder="1" applyAlignment="1" applyProtection="1">
      <alignment vertical="top" wrapText="1"/>
      <protection locked="0"/>
    </xf>
    <xf numFmtId="3" fontId="3" fillId="0" borderId="11" xfId="1" applyNumberFormat="1" applyFont="1" applyFill="1" applyBorder="1" applyAlignment="1" applyProtection="1">
      <alignment vertical="top" wrapText="1"/>
      <protection locked="0"/>
    </xf>
    <xf numFmtId="3" fontId="2" fillId="0" borderId="10" xfId="1" applyNumberFormat="1" applyFont="1" applyBorder="1" applyAlignment="1" applyProtection="1">
      <alignment vertical="top" wrapText="1"/>
      <protection locked="0"/>
    </xf>
    <xf numFmtId="3" fontId="2" fillId="0" borderId="11" xfId="1" applyNumberFormat="1" applyFont="1" applyBorder="1" applyAlignment="1" applyProtection="1">
      <alignment vertical="top" wrapText="1"/>
      <protection locked="0"/>
    </xf>
    <xf numFmtId="3" fontId="3" fillId="0" borderId="10" xfId="1" applyNumberFormat="1" applyFont="1" applyBorder="1" applyAlignment="1" applyProtection="1">
      <alignment horizontal="center" vertical="top" wrapText="1"/>
      <protection locked="0"/>
    </xf>
    <xf numFmtId="3" fontId="3" fillId="0" borderId="11" xfId="1" applyNumberFormat="1" applyFont="1" applyBorder="1" applyAlignment="1" applyProtection="1">
      <alignment horizontal="center" vertical="top" wrapText="1"/>
      <protection locked="0"/>
    </xf>
    <xf numFmtId="0" fontId="3" fillId="0" borderId="12" xfId="1" applyFont="1" applyFill="1" applyBorder="1" applyAlignment="1">
      <alignment vertical="top" wrapText="1"/>
    </xf>
    <xf numFmtId="4" fontId="3" fillId="0" borderId="13" xfId="1" applyNumberFormat="1" applyFont="1" applyFill="1" applyBorder="1" applyAlignment="1">
      <alignment vertical="top" wrapText="1"/>
    </xf>
    <xf numFmtId="4" fontId="3" fillId="0" borderId="14" xfId="1" applyNumberFormat="1" applyFont="1" applyFill="1" applyBorder="1" applyAlignment="1">
      <alignment vertical="top"/>
    </xf>
    <xf numFmtId="4" fontId="3" fillId="0" borderId="0" xfId="1" applyNumberFormat="1" applyFont="1" applyFill="1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Alignment="1" applyProtection="1">
      <alignment horizontal="left" wrapText="1"/>
      <protection locked="0"/>
    </xf>
  </cellXfs>
  <cellStyles count="2">
    <cellStyle name="Normal" xfId="0" builtinId="0"/>
    <cellStyle name="Normal 2 2" xfId="1" xr:uid="{2720A642-27F3-4968-AB7D-925D0170F7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B4FB6-49E2-4D43-BCF8-928F01486A72}">
  <sheetPr>
    <tabColor theme="6" tint="-0.499984740745262"/>
    <pageSetUpPr fitToPage="1"/>
  </sheetPr>
  <dimension ref="A1:C68"/>
  <sheetViews>
    <sheetView showGridLines="0" tabSelected="1" workbookViewId="0">
      <selection activeCell="A8" sqref="A8"/>
    </sheetView>
  </sheetViews>
  <sheetFormatPr baseColWidth="10" defaultColWidth="10.28515625" defaultRowHeight="11.25" x14ac:dyDescent="0.2"/>
  <cols>
    <col min="1" max="1" width="77.28515625" style="1" customWidth="1"/>
    <col min="2" max="3" width="14.7109375" style="28" bestFit="1" customWidth="1"/>
    <col min="4" max="4" width="1.140625" style="1" customWidth="1"/>
    <col min="5" max="16384" width="10.28515625" style="1"/>
  </cols>
  <sheetData>
    <row r="1" spans="1:3" ht="48.75" customHeight="1" thickBot="1" x14ac:dyDescent="0.25">
      <c r="A1" s="29" t="s">
        <v>0</v>
      </c>
      <c r="B1" s="30"/>
      <c r="C1" s="31"/>
    </row>
    <row r="2" spans="1:3" ht="15" customHeight="1" thickBot="1" x14ac:dyDescent="0.25">
      <c r="A2" s="2" t="s">
        <v>1</v>
      </c>
      <c r="B2" s="3">
        <v>2026</v>
      </c>
      <c r="C2" s="4">
        <v>2025</v>
      </c>
    </row>
    <row r="3" spans="1:3" x14ac:dyDescent="0.2">
      <c r="A3" s="5" t="s">
        <v>2</v>
      </c>
      <c r="B3" s="6"/>
      <c r="C3" s="7"/>
    </row>
    <row r="4" spans="1:3" x14ac:dyDescent="0.2">
      <c r="A4" s="8" t="s">
        <v>3</v>
      </c>
      <c r="B4" s="9">
        <f>SUM(B5:B14)</f>
        <v>4066921054.8599997</v>
      </c>
      <c r="C4" s="10">
        <f>SUM(C5:C14)</f>
        <v>20075313851.77</v>
      </c>
    </row>
    <row r="5" spans="1:3" x14ac:dyDescent="0.2">
      <c r="A5" s="11" t="s">
        <v>4</v>
      </c>
      <c r="B5" s="12">
        <v>0</v>
      </c>
      <c r="C5" s="13">
        <v>0</v>
      </c>
    </row>
    <row r="6" spans="1:3" x14ac:dyDescent="0.2">
      <c r="A6" s="11" t="s">
        <v>5</v>
      </c>
      <c r="B6" s="12">
        <v>0</v>
      </c>
      <c r="C6" s="13">
        <v>0</v>
      </c>
    </row>
    <row r="7" spans="1:3" x14ac:dyDescent="0.2">
      <c r="A7" s="11" t="s">
        <v>6</v>
      </c>
      <c r="B7" s="12">
        <v>0</v>
      </c>
      <c r="C7" s="13">
        <v>0</v>
      </c>
    </row>
    <row r="8" spans="1:3" x14ac:dyDescent="0.2">
      <c r="A8" s="11" t="s">
        <v>7</v>
      </c>
      <c r="B8" s="12">
        <v>0</v>
      </c>
      <c r="C8" s="13">
        <v>0</v>
      </c>
    </row>
    <row r="9" spans="1:3" x14ac:dyDescent="0.2">
      <c r="A9" s="11" t="s">
        <v>8</v>
      </c>
      <c r="B9" s="12">
        <v>0</v>
      </c>
      <c r="C9" s="13">
        <v>0</v>
      </c>
    </row>
    <row r="10" spans="1:3" x14ac:dyDescent="0.2">
      <c r="A10" s="11" t="s">
        <v>9</v>
      </c>
      <c r="B10" s="12">
        <v>0</v>
      </c>
      <c r="C10" s="13">
        <v>0</v>
      </c>
    </row>
    <row r="11" spans="1:3" x14ac:dyDescent="0.2">
      <c r="A11" s="11" t="s">
        <v>10</v>
      </c>
      <c r="B11" s="12">
        <v>16439475.619999999</v>
      </c>
      <c r="C11" s="13">
        <v>87968238.5</v>
      </c>
    </row>
    <row r="12" spans="1:3" ht="22.5" x14ac:dyDescent="0.2">
      <c r="A12" s="11" t="s">
        <v>11</v>
      </c>
      <c r="B12" s="12">
        <v>1198733436.3099999</v>
      </c>
      <c r="C12" s="13">
        <v>9470159024.7900009</v>
      </c>
    </row>
    <row r="13" spans="1:3" x14ac:dyDescent="0.2">
      <c r="A13" s="11" t="s">
        <v>12</v>
      </c>
      <c r="B13" s="12">
        <v>2851748142.9299998</v>
      </c>
      <c r="C13" s="13">
        <v>10517186588.48</v>
      </c>
    </row>
    <row r="14" spans="1:3" x14ac:dyDescent="0.2">
      <c r="A14" s="11" t="s">
        <v>13</v>
      </c>
      <c r="B14" s="12">
        <v>0</v>
      </c>
      <c r="C14" s="13">
        <v>0</v>
      </c>
    </row>
    <row r="15" spans="1:3" x14ac:dyDescent="0.2">
      <c r="A15" s="14"/>
      <c r="B15" s="15"/>
      <c r="C15" s="16"/>
    </row>
    <row r="16" spans="1:3" x14ac:dyDescent="0.2">
      <c r="A16" s="8" t="s">
        <v>14</v>
      </c>
      <c r="B16" s="9">
        <f>SUM(B17:B32)</f>
        <v>3146852438.8700004</v>
      </c>
      <c r="C16" s="10">
        <f>SUM(C17:C32)</f>
        <v>19554961547.580002</v>
      </c>
    </row>
    <row r="17" spans="1:3" x14ac:dyDescent="0.2">
      <c r="A17" s="11" t="s">
        <v>15</v>
      </c>
      <c r="B17" s="12">
        <v>2219347526.7600002</v>
      </c>
      <c r="C17" s="13">
        <v>10710730441.370001</v>
      </c>
    </row>
    <row r="18" spans="1:3" x14ac:dyDescent="0.2">
      <c r="A18" s="11" t="s">
        <v>16</v>
      </c>
      <c r="B18" s="12">
        <v>413982407.00999999</v>
      </c>
      <c r="C18" s="13">
        <v>4906398101.5699997</v>
      </c>
    </row>
    <row r="19" spans="1:3" x14ac:dyDescent="0.2">
      <c r="A19" s="11" t="s">
        <v>17</v>
      </c>
      <c r="B19" s="12">
        <v>487352905.10000002</v>
      </c>
      <c r="C19" s="13">
        <v>3936278004.6399999</v>
      </c>
    </row>
    <row r="20" spans="1:3" x14ac:dyDescent="0.2">
      <c r="A20" s="11" t="s">
        <v>18</v>
      </c>
      <c r="B20" s="12">
        <v>0</v>
      </c>
      <c r="C20" s="13">
        <v>0</v>
      </c>
    </row>
    <row r="21" spans="1:3" x14ac:dyDescent="0.2">
      <c r="A21" s="11" t="s">
        <v>19</v>
      </c>
      <c r="B21" s="12">
        <v>0</v>
      </c>
      <c r="C21" s="13">
        <v>0</v>
      </c>
    </row>
    <row r="22" spans="1:3" x14ac:dyDescent="0.2">
      <c r="A22" s="11" t="s">
        <v>20</v>
      </c>
      <c r="B22" s="12">
        <v>0</v>
      </c>
      <c r="C22" s="13">
        <v>240000</v>
      </c>
    </row>
    <row r="23" spans="1:3" x14ac:dyDescent="0.2">
      <c r="A23" s="11" t="s">
        <v>21</v>
      </c>
      <c r="B23" s="12">
        <v>26169600</v>
      </c>
      <c r="C23" s="13">
        <v>1315000</v>
      </c>
    </row>
    <row r="24" spans="1:3" x14ac:dyDescent="0.2">
      <c r="A24" s="11" t="s">
        <v>22</v>
      </c>
      <c r="B24" s="12">
        <v>0</v>
      </c>
      <c r="C24" s="13">
        <v>0</v>
      </c>
    </row>
    <row r="25" spans="1:3" x14ac:dyDescent="0.2">
      <c r="A25" s="11" t="s">
        <v>23</v>
      </c>
      <c r="B25" s="12">
        <v>0</v>
      </c>
      <c r="C25" s="13">
        <v>0</v>
      </c>
    </row>
    <row r="26" spans="1:3" x14ac:dyDescent="0.2">
      <c r="A26" s="11" t="s">
        <v>24</v>
      </c>
      <c r="B26" s="12">
        <v>0</v>
      </c>
      <c r="C26" s="13">
        <v>0</v>
      </c>
    </row>
    <row r="27" spans="1:3" x14ac:dyDescent="0.2">
      <c r="A27" s="11" t="s">
        <v>25</v>
      </c>
      <c r="B27" s="12">
        <v>0</v>
      </c>
      <c r="C27" s="13">
        <v>0</v>
      </c>
    </row>
    <row r="28" spans="1:3" x14ac:dyDescent="0.2">
      <c r="A28" s="11" t="s">
        <v>26</v>
      </c>
      <c r="B28" s="12">
        <v>0</v>
      </c>
      <c r="C28" s="13">
        <v>0</v>
      </c>
    </row>
    <row r="29" spans="1:3" x14ac:dyDescent="0.2">
      <c r="A29" s="11" t="s">
        <v>27</v>
      </c>
      <c r="B29" s="12">
        <v>0</v>
      </c>
      <c r="C29" s="13">
        <v>0</v>
      </c>
    </row>
    <row r="30" spans="1:3" x14ac:dyDescent="0.2">
      <c r="A30" s="11" t="s">
        <v>28</v>
      </c>
      <c r="B30" s="12">
        <v>0</v>
      </c>
      <c r="C30" s="13">
        <v>0</v>
      </c>
    </row>
    <row r="31" spans="1:3" x14ac:dyDescent="0.2">
      <c r="A31" s="11" t="s">
        <v>29</v>
      </c>
      <c r="B31" s="12">
        <v>0</v>
      </c>
      <c r="C31" s="13">
        <v>0</v>
      </c>
    </row>
    <row r="32" spans="1:3" x14ac:dyDescent="0.2">
      <c r="A32" s="11" t="s">
        <v>30</v>
      </c>
      <c r="B32" s="12">
        <v>0</v>
      </c>
      <c r="C32" s="13">
        <v>0</v>
      </c>
    </row>
    <row r="33" spans="1:3" x14ac:dyDescent="0.2">
      <c r="A33" s="17" t="s">
        <v>31</v>
      </c>
      <c r="B33" s="9">
        <f>B4-B16</f>
        <v>920068615.98999929</v>
      </c>
      <c r="C33" s="10">
        <f>C4-C16</f>
        <v>520352304.18999863</v>
      </c>
    </row>
    <row r="34" spans="1:3" x14ac:dyDescent="0.2">
      <c r="A34" s="18"/>
      <c r="B34" s="15"/>
      <c r="C34" s="16"/>
    </row>
    <row r="35" spans="1:3" x14ac:dyDescent="0.2">
      <c r="A35" s="17" t="s">
        <v>32</v>
      </c>
      <c r="B35" s="15"/>
      <c r="C35" s="16"/>
    </row>
    <row r="36" spans="1:3" x14ac:dyDescent="0.2">
      <c r="A36" s="8" t="s">
        <v>3</v>
      </c>
      <c r="B36" s="9">
        <f>SUM(B37:B39)</f>
        <v>0</v>
      </c>
      <c r="C36" s="10">
        <f>SUM(C37:C39)</f>
        <v>0</v>
      </c>
    </row>
    <row r="37" spans="1:3" x14ac:dyDescent="0.2">
      <c r="A37" s="11" t="s">
        <v>33</v>
      </c>
      <c r="B37" s="19">
        <v>0</v>
      </c>
      <c r="C37" s="20">
        <v>0</v>
      </c>
    </row>
    <row r="38" spans="1:3" x14ac:dyDescent="0.2">
      <c r="A38" s="11" t="s">
        <v>34</v>
      </c>
      <c r="B38" s="19">
        <v>0</v>
      </c>
      <c r="C38" s="20">
        <v>0</v>
      </c>
    </row>
    <row r="39" spans="1:3" x14ac:dyDescent="0.2">
      <c r="A39" s="11" t="s">
        <v>35</v>
      </c>
      <c r="B39" s="19">
        <v>0</v>
      </c>
      <c r="C39" s="20">
        <v>0</v>
      </c>
    </row>
    <row r="40" spans="1:3" x14ac:dyDescent="0.2">
      <c r="A40" s="14"/>
      <c r="B40" s="15"/>
      <c r="C40" s="16"/>
    </row>
    <row r="41" spans="1:3" ht="11.25" customHeight="1" x14ac:dyDescent="0.2">
      <c r="A41" s="8" t="s">
        <v>14</v>
      </c>
      <c r="B41" s="9">
        <f>SUM(B42:B44)</f>
        <v>12180792.66</v>
      </c>
      <c r="C41" s="10">
        <f>SUM(C42:C44)</f>
        <v>188150675.88</v>
      </c>
    </row>
    <row r="42" spans="1:3" x14ac:dyDescent="0.2">
      <c r="A42" s="11" t="s">
        <v>33</v>
      </c>
      <c r="B42" s="12">
        <v>6978567.7800000003</v>
      </c>
      <c r="C42" s="13">
        <v>122550311.91</v>
      </c>
    </row>
    <row r="43" spans="1:3" x14ac:dyDescent="0.2">
      <c r="A43" s="11" t="s">
        <v>34</v>
      </c>
      <c r="B43" s="12">
        <v>5202224.88</v>
      </c>
      <c r="C43" s="13">
        <v>65600363.969999999</v>
      </c>
    </row>
    <row r="44" spans="1:3" x14ac:dyDescent="0.2">
      <c r="A44" s="11" t="s">
        <v>36</v>
      </c>
      <c r="B44" s="12">
        <v>0</v>
      </c>
      <c r="C44" s="13">
        <v>0</v>
      </c>
    </row>
    <row r="45" spans="1:3" x14ac:dyDescent="0.2">
      <c r="A45" s="17" t="s">
        <v>37</v>
      </c>
      <c r="B45" s="9">
        <f>B36-B41</f>
        <v>-12180792.66</v>
      </c>
      <c r="C45" s="10">
        <f>C36-C41</f>
        <v>-188150675.88</v>
      </c>
    </row>
    <row r="46" spans="1:3" x14ac:dyDescent="0.2">
      <c r="A46" s="18"/>
      <c r="B46" s="15"/>
      <c r="C46" s="16"/>
    </row>
    <row r="47" spans="1:3" x14ac:dyDescent="0.2">
      <c r="A47" s="17" t="s">
        <v>38</v>
      </c>
      <c r="B47" s="15"/>
      <c r="C47" s="16"/>
    </row>
    <row r="48" spans="1:3" x14ac:dyDescent="0.2">
      <c r="A48" s="8" t="s">
        <v>3</v>
      </c>
      <c r="B48" s="9">
        <f>SUM(B49+B52)</f>
        <v>0</v>
      </c>
      <c r="C48" s="10">
        <f>SUM(C49+C52)</f>
        <v>0</v>
      </c>
    </row>
    <row r="49" spans="1:3" x14ac:dyDescent="0.2">
      <c r="A49" s="11" t="s">
        <v>39</v>
      </c>
      <c r="B49" s="19">
        <f>B50+B51</f>
        <v>0</v>
      </c>
      <c r="C49" s="20">
        <f>C50+C51</f>
        <v>0</v>
      </c>
    </row>
    <row r="50" spans="1:3" x14ac:dyDescent="0.2">
      <c r="A50" s="11" t="s">
        <v>40</v>
      </c>
      <c r="B50" s="19">
        <v>0</v>
      </c>
      <c r="C50" s="20">
        <v>0</v>
      </c>
    </row>
    <row r="51" spans="1:3" x14ac:dyDescent="0.2">
      <c r="A51" s="11" t="s">
        <v>41</v>
      </c>
      <c r="B51" s="19">
        <v>0</v>
      </c>
      <c r="C51" s="20">
        <v>0</v>
      </c>
    </row>
    <row r="52" spans="1:3" x14ac:dyDescent="0.2">
      <c r="A52" s="11" t="s">
        <v>42</v>
      </c>
      <c r="B52" s="19">
        <v>0</v>
      </c>
      <c r="C52" s="20">
        <v>0</v>
      </c>
    </row>
    <row r="53" spans="1:3" x14ac:dyDescent="0.2">
      <c r="A53" s="14"/>
      <c r="B53" s="15"/>
      <c r="C53" s="16"/>
    </row>
    <row r="54" spans="1:3" x14ac:dyDescent="0.2">
      <c r="A54" s="8" t="s">
        <v>14</v>
      </c>
      <c r="B54" s="9">
        <f>SUM(B55+B58)</f>
        <v>984639957.99000001</v>
      </c>
      <c r="C54" s="10">
        <f>SUM(C55+C58)</f>
        <v>423200477.91000003</v>
      </c>
    </row>
    <row r="55" spans="1:3" x14ac:dyDescent="0.2">
      <c r="A55" s="11" t="s">
        <v>43</v>
      </c>
      <c r="B55" s="12">
        <f>SUM(B56+B57)</f>
        <v>0</v>
      </c>
      <c r="C55" s="13">
        <f>SUM(C56+C57)</f>
        <v>0</v>
      </c>
    </row>
    <row r="56" spans="1:3" x14ac:dyDescent="0.2">
      <c r="A56" s="11" t="s">
        <v>40</v>
      </c>
      <c r="B56" s="12">
        <v>0</v>
      </c>
      <c r="C56" s="13">
        <v>0</v>
      </c>
    </row>
    <row r="57" spans="1:3" x14ac:dyDescent="0.2">
      <c r="A57" s="11" t="s">
        <v>41</v>
      </c>
      <c r="B57" s="12">
        <v>0</v>
      </c>
      <c r="C57" s="13">
        <v>0</v>
      </c>
    </row>
    <row r="58" spans="1:3" x14ac:dyDescent="0.2">
      <c r="A58" s="11" t="s">
        <v>44</v>
      </c>
      <c r="B58" s="12">
        <v>984639957.99000001</v>
      </c>
      <c r="C58" s="13">
        <v>423200477.91000003</v>
      </c>
    </row>
    <row r="59" spans="1:3" x14ac:dyDescent="0.2">
      <c r="A59" s="17" t="s">
        <v>45</v>
      </c>
      <c r="B59" s="9">
        <f>B48-B54</f>
        <v>-984639957.99000001</v>
      </c>
      <c r="C59" s="10">
        <f>C48-C54</f>
        <v>-423200477.91000003</v>
      </c>
    </row>
    <row r="60" spans="1:3" x14ac:dyDescent="0.2">
      <c r="A60" s="18"/>
      <c r="B60" s="15"/>
      <c r="C60" s="16"/>
    </row>
    <row r="61" spans="1:3" x14ac:dyDescent="0.2">
      <c r="A61" s="17" t="s">
        <v>46</v>
      </c>
      <c r="B61" s="9">
        <f>B59+B45+B33</f>
        <v>-76752134.660000682</v>
      </c>
      <c r="C61" s="10">
        <f>C59+C45+C33</f>
        <v>-90998849.600001335</v>
      </c>
    </row>
    <row r="62" spans="1:3" x14ac:dyDescent="0.2">
      <c r="A62" s="18"/>
      <c r="B62" s="15"/>
      <c r="C62" s="16"/>
    </row>
    <row r="63" spans="1:3" x14ac:dyDescent="0.2">
      <c r="A63" s="17" t="s">
        <v>47</v>
      </c>
      <c r="B63" s="21">
        <v>1138692332.22</v>
      </c>
      <c r="C63" s="22">
        <v>1229691181.8199999</v>
      </c>
    </row>
    <row r="64" spans="1:3" x14ac:dyDescent="0.2">
      <c r="A64" s="18"/>
      <c r="B64" s="23"/>
      <c r="C64" s="24"/>
    </row>
    <row r="65" spans="1:3" x14ac:dyDescent="0.2">
      <c r="A65" s="17" t="s">
        <v>48</v>
      </c>
      <c r="B65" s="21">
        <v>1061940197.5599999</v>
      </c>
      <c r="C65" s="22">
        <v>1138692332.22</v>
      </c>
    </row>
    <row r="66" spans="1:3" ht="12" thickBot="1" x14ac:dyDescent="0.25">
      <c r="A66" s="25"/>
      <c r="B66" s="26"/>
      <c r="C66" s="27"/>
    </row>
    <row r="67" spans="1:3" ht="4.5" customHeight="1" x14ac:dyDescent="0.2"/>
    <row r="68" spans="1:3" ht="24.75" customHeight="1" x14ac:dyDescent="0.2">
      <c r="A68" s="32" t="s">
        <v>49</v>
      </c>
      <c r="B68" s="32"/>
      <c r="C68" s="32"/>
    </row>
  </sheetData>
  <sheetProtection formatCells="0" formatColumns="0" formatRows="0" autoFilter="0"/>
  <mergeCells count="2">
    <mergeCell ref="A1:C1"/>
    <mergeCell ref="A68:C68"/>
  </mergeCells>
  <printOptions horizontalCentered="1"/>
  <pageMargins left="0.78740157480314965" right="0.59055118110236227" top="0.78740157480314965" bottom="0.78740157480314965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2026-04-29T20:08:34Z</cp:lastPrinted>
  <dcterms:created xsi:type="dcterms:W3CDTF">2026-04-24T19:59:19Z</dcterms:created>
  <dcterms:modified xsi:type="dcterms:W3CDTF">2026-04-29T20:08:41Z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