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PLATAFORMA 1T2025\"/>
    </mc:Choice>
  </mc:AlternateContent>
  <xr:revisionPtr revIDLastSave="0" documentId="8_{A3D8DAC1-FB01-4E7D-A71C-626FAF8CD5D8}" xr6:coauthVersionLast="36" xr6:coauthVersionMax="36" xr10:uidLastSave="{00000000-0000-0000-0000-000000000000}"/>
  <bookViews>
    <workbookView xWindow="0" yWindow="0" windowWidth="30720" windowHeight="13380" xr2:uid="{4B99E7AC-FDBD-4549-8D24-1FE9E4FFC6D0}"/>
  </bookViews>
  <sheets>
    <sheet name="EF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#N/A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[6]T1705HF!$B$20:$B$20</definedName>
    <definedName name="Instituto">#REF!</definedName>
    <definedName name="ju">[5]REPORTO!#REF!</definedName>
    <definedName name="mao">[1]ECABR!#REF!</definedName>
    <definedName name="N">#REF!</definedName>
    <definedName name="NDM">[5]REPORTO!#REF!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1" l="1"/>
  <c r="C54" i="1" s="1"/>
  <c r="B55" i="1"/>
  <c r="B54" i="1" s="1"/>
  <c r="C49" i="1"/>
  <c r="B49" i="1"/>
  <c r="C48" i="1"/>
  <c r="C59" i="1" s="1"/>
  <c r="B48" i="1"/>
  <c r="C41" i="1"/>
  <c r="B41" i="1"/>
  <c r="C36" i="1"/>
  <c r="C45" i="1" s="1"/>
  <c r="B36" i="1"/>
  <c r="B45" i="1" s="1"/>
  <c r="C33" i="1"/>
  <c r="C16" i="1"/>
  <c r="B16" i="1"/>
  <c r="C4" i="1"/>
  <c r="B4" i="1"/>
  <c r="B33" i="1" s="1"/>
  <c r="B59" i="1" l="1"/>
  <c r="B61" i="1" s="1"/>
  <c r="C61" i="1"/>
</calcChain>
</file>

<file path=xl/sharedStrings.xml><?xml version="1.0" encoding="utf-8"?>
<sst xmlns="http://schemas.openxmlformats.org/spreadsheetml/2006/main" count="58" uniqueCount="50">
  <si>
    <t>INSTITUTO DE SALUD PUBLICA DEL ESTADO DE GUANAJUATO
Estado de Flujos de Efectivo
Del 1 de Enero al 31 de Marzo de 2025
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</si>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</sst>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Protection="1">
      <protection locked="0"/>
    </xf>
    <xf numFmtId="0" fontId="2" fillId="2" borderId="1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left" vertical="top" wrapText="1" indent="1"/>
    </xf>
    <xf numFmtId="4" fontId="2" fillId="0" borderId="7" xfId="1" applyNumberFormat="1" applyFont="1" applyFill="1" applyBorder="1" applyAlignment="1" applyProtection="1">
      <alignment horizontal="center" vertical="top" wrapText="1"/>
      <protection locked="0"/>
    </xf>
    <xf numFmtId="4" fontId="2" fillId="0" borderId="8" xfId="1" applyNumberFormat="1" applyFont="1" applyFill="1" applyBorder="1" applyAlignment="1" applyProtection="1">
      <alignment horizontal="center" vertical="top" wrapText="1"/>
      <protection locked="0"/>
    </xf>
    <xf numFmtId="0" fontId="2" fillId="0" borderId="9" xfId="1" applyFont="1" applyFill="1" applyBorder="1" applyAlignment="1">
      <alignment horizontal="left" vertical="top" wrapText="1" indent="2"/>
    </xf>
    <xf numFmtId="3" fontId="2" fillId="0" borderId="10" xfId="1" applyNumberFormat="1" applyFont="1" applyFill="1" applyBorder="1" applyAlignment="1" applyProtection="1">
      <alignment vertical="top" wrapText="1"/>
      <protection locked="0"/>
    </xf>
    <xf numFmtId="3" fontId="2" fillId="0" borderId="11" xfId="1" applyNumberFormat="1" applyFont="1" applyFill="1" applyBorder="1" applyAlignment="1" applyProtection="1">
      <alignment vertical="top" wrapText="1"/>
      <protection locked="0"/>
    </xf>
    <xf numFmtId="0" fontId="3" fillId="0" borderId="9" xfId="1" applyFont="1" applyFill="1" applyBorder="1" applyAlignment="1">
      <alignment horizontal="left" vertical="top" wrapText="1" indent="3"/>
    </xf>
    <xf numFmtId="3" fontId="3" fillId="0" borderId="10" xfId="1" applyNumberFormat="1" applyFont="1" applyFill="1" applyBorder="1" applyAlignment="1" applyProtection="1">
      <alignment vertical="top" wrapText="1"/>
      <protection locked="0"/>
    </xf>
    <xf numFmtId="3" fontId="3" fillId="0" borderId="11" xfId="1" applyNumberFormat="1" applyFont="1" applyFill="1" applyBorder="1" applyAlignment="1" applyProtection="1">
      <alignment vertical="top" wrapText="1"/>
      <protection locked="0"/>
    </xf>
    <xf numFmtId="0" fontId="3" fillId="0" borderId="9" xfId="1" applyFont="1" applyFill="1" applyBorder="1" applyAlignment="1">
      <alignment horizontal="left" vertical="top" wrapText="1"/>
    </xf>
    <xf numFmtId="3" fontId="3" fillId="0" borderId="10" xfId="1" applyNumberFormat="1" applyFont="1" applyFill="1" applyBorder="1" applyAlignment="1" applyProtection="1">
      <alignment horizontal="center" vertical="top" wrapText="1"/>
      <protection locked="0"/>
    </xf>
    <xf numFmtId="3" fontId="3" fillId="0" borderId="11" xfId="1" applyNumberFormat="1" applyFont="1" applyFill="1" applyBorder="1" applyAlignment="1" applyProtection="1">
      <alignment horizontal="center" vertical="top" wrapText="1"/>
      <protection locked="0"/>
    </xf>
    <xf numFmtId="0" fontId="2" fillId="0" borderId="9" xfId="1" applyFont="1" applyFill="1" applyBorder="1" applyAlignment="1">
      <alignment horizontal="left" vertical="top" wrapText="1" indent="1"/>
    </xf>
    <xf numFmtId="0" fontId="2" fillId="0" borderId="9" xfId="1" applyFont="1" applyFill="1" applyBorder="1" applyAlignment="1">
      <alignment vertical="top" wrapText="1"/>
    </xf>
    <xf numFmtId="0" fontId="3" fillId="0" borderId="12" xfId="1" applyFont="1" applyFill="1" applyBorder="1" applyAlignment="1">
      <alignment vertical="top" wrapText="1"/>
    </xf>
    <xf numFmtId="4" fontId="3" fillId="0" borderId="13" xfId="1" applyNumberFormat="1" applyFont="1" applyFill="1" applyBorder="1" applyAlignment="1">
      <alignment vertical="top" wrapText="1"/>
    </xf>
    <xf numFmtId="4" fontId="3" fillId="0" borderId="14" xfId="1" applyNumberFormat="1" applyFont="1" applyFill="1" applyBorder="1" applyAlignment="1">
      <alignment vertical="top"/>
    </xf>
    <xf numFmtId="4" fontId="3" fillId="0" borderId="0" xfId="1" applyNumberFormat="1" applyFont="1" applyFill="1" applyBorder="1" applyProtection="1">
      <protection locked="0"/>
    </xf>
    <xf numFmtId="0" fontId="1" fillId="0" borderId="0" xfId="1" applyFont="1" applyFill="1" applyBorder="1" applyAlignment="1" applyProtection="1">
      <alignment horizontal="left" wrapText="1"/>
      <protection locked="0"/>
    </xf>
  </cellXfs>
  <cellStyles count="2">
    <cellStyle name="Normal" xfId="0" builtinId="0"/>
    <cellStyle name="Normal 2 2" xfId="1" xr:uid="{D4CA0372-CA02-422E-B47B-73E75C7431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3019%20ISAPEG%20CP%201T%2020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 ESF"/>
      <sheetName val="Notas VHP"/>
      <sheetName val="Notas EFE"/>
      <sheetName val="Conciliacion_Ig"/>
      <sheetName val="Conciliacion_Eg"/>
      <sheetName val="Notas Memoria"/>
      <sheetName val="EAI"/>
      <sheetName val="EAI (2)"/>
      <sheetName val="EAE-COG"/>
      <sheetName val="EAE-CA 1"/>
      <sheetName val="EAE-CA 2"/>
      <sheetName val="EAE-CA 3"/>
      <sheetName val="EAE-CTG"/>
      <sheetName val="EAE-CFG"/>
      <sheetName val="ENT"/>
      <sheetName val="IND"/>
      <sheetName val="FFF"/>
      <sheetName val="GCP"/>
      <sheetName val="PPI SIRET"/>
      <sheetName val="PPI (2)"/>
      <sheetName val="INR"/>
      <sheetName val="IPF"/>
      <sheetName val="RBM"/>
      <sheetName val="RBI"/>
      <sheetName val="Muebles_Contable"/>
      <sheetName val="Inmuebles_Contable"/>
      <sheetName val="Rel Cta Banc"/>
      <sheetName val="DGFR"/>
      <sheetName val="Ayudas y Subsidios"/>
      <sheetName val="Esq Bur"/>
      <sheetName val="Información Adicional"/>
      <sheetName val="CONCENTRADO PA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6B4E1-7446-4AE0-B10A-BF6850B06198}">
  <sheetPr>
    <tabColor theme="6" tint="-0.499984740745262"/>
    <pageSetUpPr fitToPage="1"/>
  </sheetPr>
  <dimension ref="A1:C68"/>
  <sheetViews>
    <sheetView showGridLines="0" tabSelected="1" workbookViewId="0">
      <selection sqref="A1:C68"/>
    </sheetView>
  </sheetViews>
  <sheetFormatPr baseColWidth="10" defaultColWidth="9.33203125" defaultRowHeight="10.199999999999999" x14ac:dyDescent="0.2"/>
  <cols>
    <col min="1" max="1" width="70.109375" style="4" customWidth="1"/>
    <col min="2" max="3" width="13.33203125" style="25" bestFit="1" customWidth="1"/>
    <col min="4" max="4" width="1" style="4" customWidth="1"/>
    <col min="5" max="16384" width="9.33203125" style="4"/>
  </cols>
  <sheetData>
    <row r="1" spans="1:3" ht="48.75" customHeight="1" thickBot="1" x14ac:dyDescent="0.25">
      <c r="A1" s="1" t="s">
        <v>0</v>
      </c>
      <c r="B1" s="2"/>
      <c r="C1" s="3"/>
    </row>
    <row r="2" spans="1:3" ht="15" customHeight="1" thickBot="1" x14ac:dyDescent="0.25">
      <c r="A2" s="5" t="s">
        <v>1</v>
      </c>
      <c r="B2" s="6">
        <v>2025</v>
      </c>
      <c r="C2" s="7">
        <v>2024</v>
      </c>
    </row>
    <row r="3" spans="1:3" x14ac:dyDescent="0.2">
      <c r="A3" s="8" t="s">
        <v>2</v>
      </c>
      <c r="B3" s="9"/>
      <c r="C3" s="10"/>
    </row>
    <row r="4" spans="1:3" x14ac:dyDescent="0.2">
      <c r="A4" s="11" t="s">
        <v>3</v>
      </c>
      <c r="B4" s="12">
        <f>SUM(B5:B14)</f>
        <v>4997490037.5699997</v>
      </c>
      <c r="C4" s="13">
        <f>SUM(C5:C14)</f>
        <v>19207618740.34</v>
      </c>
    </row>
    <row r="5" spans="1:3" x14ac:dyDescent="0.2">
      <c r="A5" s="14" t="s">
        <v>4</v>
      </c>
      <c r="B5" s="15">
        <v>0</v>
      </c>
      <c r="C5" s="16">
        <v>0</v>
      </c>
    </row>
    <row r="6" spans="1:3" x14ac:dyDescent="0.2">
      <c r="A6" s="14" t="s">
        <v>5</v>
      </c>
      <c r="B6" s="15">
        <v>0</v>
      </c>
      <c r="C6" s="16">
        <v>0</v>
      </c>
    </row>
    <row r="7" spans="1:3" x14ac:dyDescent="0.2">
      <c r="A7" s="14" t="s">
        <v>6</v>
      </c>
      <c r="B7" s="15">
        <v>0</v>
      </c>
      <c r="C7" s="16">
        <v>0</v>
      </c>
    </row>
    <row r="8" spans="1:3" x14ac:dyDescent="0.2">
      <c r="A8" s="14" t="s">
        <v>7</v>
      </c>
      <c r="B8" s="15">
        <v>0</v>
      </c>
      <c r="C8" s="16">
        <v>0</v>
      </c>
    </row>
    <row r="9" spans="1:3" x14ac:dyDescent="0.2">
      <c r="A9" s="14" t="s">
        <v>8</v>
      </c>
      <c r="B9" s="15">
        <v>0</v>
      </c>
      <c r="C9" s="16">
        <v>0</v>
      </c>
    </row>
    <row r="10" spans="1:3" x14ac:dyDescent="0.2">
      <c r="A10" s="14" t="s">
        <v>9</v>
      </c>
      <c r="B10" s="15">
        <v>0</v>
      </c>
      <c r="C10" s="16">
        <v>0</v>
      </c>
    </row>
    <row r="11" spans="1:3" x14ac:dyDescent="0.2">
      <c r="A11" s="14" t="s">
        <v>10</v>
      </c>
      <c r="B11" s="15">
        <v>15407442.48</v>
      </c>
      <c r="C11" s="16">
        <v>382371392.88999999</v>
      </c>
    </row>
    <row r="12" spans="1:3" ht="20.399999999999999" x14ac:dyDescent="0.2">
      <c r="A12" s="14" t="s">
        <v>11</v>
      </c>
      <c r="B12" s="15">
        <v>2248178274.2800002</v>
      </c>
      <c r="C12" s="16">
        <v>9703909883.25</v>
      </c>
    </row>
    <row r="13" spans="1:3" x14ac:dyDescent="0.2">
      <c r="A13" s="14" t="s">
        <v>12</v>
      </c>
      <c r="B13" s="15">
        <v>2733904320.8099999</v>
      </c>
      <c r="C13" s="16">
        <v>9121337464.2000008</v>
      </c>
    </row>
    <row r="14" spans="1:3" x14ac:dyDescent="0.2">
      <c r="A14" s="14" t="s">
        <v>13</v>
      </c>
      <c r="B14" s="15">
        <v>0</v>
      </c>
      <c r="C14" s="16">
        <v>0</v>
      </c>
    </row>
    <row r="15" spans="1:3" x14ac:dyDescent="0.2">
      <c r="A15" s="17"/>
      <c r="B15" s="18"/>
      <c r="C15" s="19"/>
    </row>
    <row r="16" spans="1:3" x14ac:dyDescent="0.2">
      <c r="A16" s="11" t="s">
        <v>14</v>
      </c>
      <c r="B16" s="12">
        <f>SUM(B17:B32)</f>
        <v>3451518234.5600004</v>
      </c>
      <c r="C16" s="13">
        <f>SUM(C17:C32)</f>
        <v>18507844630.060001</v>
      </c>
    </row>
    <row r="17" spans="1:3" x14ac:dyDescent="0.2">
      <c r="A17" s="14" t="s">
        <v>15</v>
      </c>
      <c r="B17" s="15">
        <v>2315691802.5500002</v>
      </c>
      <c r="C17" s="16">
        <v>10424407118.280001</v>
      </c>
    </row>
    <row r="18" spans="1:3" x14ac:dyDescent="0.2">
      <c r="A18" s="14" t="s">
        <v>16</v>
      </c>
      <c r="B18" s="15">
        <v>650750484.97000003</v>
      </c>
      <c r="C18" s="16">
        <v>4271279112.3200002</v>
      </c>
    </row>
    <row r="19" spans="1:3" x14ac:dyDescent="0.2">
      <c r="A19" s="14" t="s">
        <v>17</v>
      </c>
      <c r="B19" s="15">
        <v>485075947.04000002</v>
      </c>
      <c r="C19" s="16">
        <v>3792841399.4699998</v>
      </c>
    </row>
    <row r="20" spans="1:3" x14ac:dyDescent="0.2">
      <c r="A20" s="14" t="s">
        <v>18</v>
      </c>
      <c r="B20" s="15">
        <v>0</v>
      </c>
      <c r="C20" s="16">
        <v>0</v>
      </c>
    </row>
    <row r="21" spans="1:3" x14ac:dyDescent="0.2">
      <c r="A21" s="14" t="s">
        <v>19</v>
      </c>
      <c r="B21" s="15">
        <v>0</v>
      </c>
      <c r="C21" s="16">
        <v>0</v>
      </c>
    </row>
    <row r="22" spans="1:3" x14ac:dyDescent="0.2">
      <c r="A22" s="14" t="s">
        <v>20</v>
      </c>
      <c r="B22" s="15">
        <v>0</v>
      </c>
      <c r="C22" s="16">
        <v>270000</v>
      </c>
    </row>
    <row r="23" spans="1:3" x14ac:dyDescent="0.2">
      <c r="A23" s="14" t="s">
        <v>21</v>
      </c>
      <c r="B23" s="15">
        <v>0</v>
      </c>
      <c r="C23" s="16">
        <v>19046999.989999998</v>
      </c>
    </row>
    <row r="24" spans="1:3" x14ac:dyDescent="0.2">
      <c r="A24" s="14" t="s">
        <v>22</v>
      </c>
      <c r="B24" s="15">
        <v>0</v>
      </c>
      <c r="C24" s="16">
        <v>0</v>
      </c>
    </row>
    <row r="25" spans="1:3" x14ac:dyDescent="0.2">
      <c r="A25" s="14" t="s">
        <v>23</v>
      </c>
      <c r="B25" s="15">
        <v>0</v>
      </c>
      <c r="C25" s="16">
        <v>0</v>
      </c>
    </row>
    <row r="26" spans="1:3" x14ac:dyDescent="0.2">
      <c r="A26" s="14" t="s">
        <v>24</v>
      </c>
      <c r="B26" s="15">
        <v>0</v>
      </c>
      <c r="C26" s="16">
        <v>0</v>
      </c>
    </row>
    <row r="27" spans="1:3" x14ac:dyDescent="0.2">
      <c r="A27" s="14" t="s">
        <v>25</v>
      </c>
      <c r="B27" s="15">
        <v>0</v>
      </c>
      <c r="C27" s="16">
        <v>0</v>
      </c>
    </row>
    <row r="28" spans="1:3" x14ac:dyDescent="0.2">
      <c r="A28" s="14" t="s">
        <v>26</v>
      </c>
      <c r="B28" s="15">
        <v>0</v>
      </c>
      <c r="C28" s="16">
        <v>0</v>
      </c>
    </row>
    <row r="29" spans="1:3" x14ac:dyDescent="0.2">
      <c r="A29" s="14" t="s">
        <v>27</v>
      </c>
      <c r="B29" s="15">
        <v>0</v>
      </c>
      <c r="C29" s="16">
        <v>0</v>
      </c>
    </row>
    <row r="30" spans="1:3" x14ac:dyDescent="0.2">
      <c r="A30" s="14" t="s">
        <v>28</v>
      </c>
      <c r="B30" s="15">
        <v>0</v>
      </c>
      <c r="C30" s="16">
        <v>0</v>
      </c>
    </row>
    <row r="31" spans="1:3" x14ac:dyDescent="0.2">
      <c r="A31" s="14" t="s">
        <v>29</v>
      </c>
      <c r="B31" s="15">
        <v>0</v>
      </c>
      <c r="C31" s="16">
        <v>0</v>
      </c>
    </row>
    <row r="32" spans="1:3" x14ac:dyDescent="0.2">
      <c r="A32" s="14" t="s">
        <v>30</v>
      </c>
      <c r="B32" s="15">
        <v>0</v>
      </c>
      <c r="C32" s="16">
        <v>0</v>
      </c>
    </row>
    <row r="33" spans="1:3" x14ac:dyDescent="0.2">
      <c r="A33" s="20" t="s">
        <v>31</v>
      </c>
      <c r="B33" s="12">
        <f>B4-B16</f>
        <v>1545971803.0099993</v>
      </c>
      <c r="C33" s="13">
        <f>C4-C16</f>
        <v>699774110.27999878</v>
      </c>
    </row>
    <row r="34" spans="1:3" x14ac:dyDescent="0.2">
      <c r="A34" s="21"/>
      <c r="B34" s="18"/>
      <c r="C34" s="19"/>
    </row>
    <row r="35" spans="1:3" x14ac:dyDescent="0.2">
      <c r="A35" s="20" t="s">
        <v>32</v>
      </c>
      <c r="B35" s="18"/>
      <c r="C35" s="19"/>
    </row>
    <row r="36" spans="1:3" x14ac:dyDescent="0.2">
      <c r="A36" s="11" t="s">
        <v>3</v>
      </c>
      <c r="B36" s="12">
        <f>SUM(B37:B39)</f>
        <v>0</v>
      </c>
      <c r="C36" s="13">
        <f>SUM(C37:C39)</f>
        <v>0</v>
      </c>
    </row>
    <row r="37" spans="1:3" x14ac:dyDescent="0.2">
      <c r="A37" s="14" t="s">
        <v>33</v>
      </c>
      <c r="B37" s="15">
        <v>0</v>
      </c>
      <c r="C37" s="16">
        <v>0</v>
      </c>
    </row>
    <row r="38" spans="1:3" x14ac:dyDescent="0.2">
      <c r="A38" s="14" t="s">
        <v>34</v>
      </c>
      <c r="B38" s="15">
        <v>0</v>
      </c>
      <c r="C38" s="16">
        <v>0</v>
      </c>
    </row>
    <row r="39" spans="1:3" x14ac:dyDescent="0.2">
      <c r="A39" s="14" t="s">
        <v>35</v>
      </c>
      <c r="B39" s="15">
        <v>0</v>
      </c>
      <c r="C39" s="16">
        <v>0</v>
      </c>
    </row>
    <row r="40" spans="1:3" x14ac:dyDescent="0.2">
      <c r="A40" s="17"/>
      <c r="B40" s="18"/>
      <c r="C40" s="19"/>
    </row>
    <row r="41" spans="1:3" ht="11.25" customHeight="1" x14ac:dyDescent="0.2">
      <c r="A41" s="11" t="s">
        <v>14</v>
      </c>
      <c r="B41" s="12">
        <f>SUM(B42:B44)</f>
        <v>5891398.9900000002</v>
      </c>
      <c r="C41" s="13">
        <f>SUM(C42:C44)</f>
        <v>262471347.08999997</v>
      </c>
    </row>
    <row r="42" spans="1:3" x14ac:dyDescent="0.2">
      <c r="A42" s="14" t="s">
        <v>33</v>
      </c>
      <c r="B42" s="15">
        <v>1959906.01</v>
      </c>
      <c r="C42" s="16">
        <v>108080424.48999999</v>
      </c>
    </row>
    <row r="43" spans="1:3" x14ac:dyDescent="0.2">
      <c r="A43" s="14" t="s">
        <v>34</v>
      </c>
      <c r="B43" s="15">
        <v>3931492.98</v>
      </c>
      <c r="C43" s="16">
        <v>154390922.59999999</v>
      </c>
    </row>
    <row r="44" spans="1:3" x14ac:dyDescent="0.2">
      <c r="A44" s="14" t="s">
        <v>36</v>
      </c>
      <c r="B44" s="15">
        <v>0</v>
      </c>
      <c r="C44" s="16">
        <v>0</v>
      </c>
    </row>
    <row r="45" spans="1:3" x14ac:dyDescent="0.2">
      <c r="A45" s="20" t="s">
        <v>37</v>
      </c>
      <c r="B45" s="12">
        <f>B36-B41</f>
        <v>-5891398.9900000002</v>
      </c>
      <c r="C45" s="13">
        <f>C36-C41</f>
        <v>-262471347.08999997</v>
      </c>
    </row>
    <row r="46" spans="1:3" x14ac:dyDescent="0.2">
      <c r="A46" s="21"/>
      <c r="B46" s="18"/>
      <c r="C46" s="19"/>
    </row>
    <row r="47" spans="1:3" x14ac:dyDescent="0.2">
      <c r="A47" s="20" t="s">
        <v>38</v>
      </c>
      <c r="B47" s="18"/>
      <c r="C47" s="19"/>
    </row>
    <row r="48" spans="1:3" x14ac:dyDescent="0.2">
      <c r="A48" s="11" t="s">
        <v>3</v>
      </c>
      <c r="B48" s="12">
        <f>SUM(B49+B52)</f>
        <v>0</v>
      </c>
      <c r="C48" s="13">
        <f>SUM(C49+C52)</f>
        <v>0</v>
      </c>
    </row>
    <row r="49" spans="1:3" x14ac:dyDescent="0.2">
      <c r="A49" s="14" t="s">
        <v>39</v>
      </c>
      <c r="B49" s="15">
        <f>B50+B51</f>
        <v>0</v>
      </c>
      <c r="C49" s="16">
        <f>C50+C51</f>
        <v>0</v>
      </c>
    </row>
    <row r="50" spans="1:3" x14ac:dyDescent="0.2">
      <c r="A50" s="14" t="s">
        <v>40</v>
      </c>
      <c r="B50" s="15">
        <v>0</v>
      </c>
      <c r="C50" s="16">
        <v>0</v>
      </c>
    </row>
    <row r="51" spans="1:3" x14ac:dyDescent="0.2">
      <c r="A51" s="14" t="s">
        <v>41</v>
      </c>
      <c r="B51" s="15">
        <v>0</v>
      </c>
      <c r="C51" s="16">
        <v>0</v>
      </c>
    </row>
    <row r="52" spans="1:3" x14ac:dyDescent="0.2">
      <c r="A52" s="14" t="s">
        <v>42</v>
      </c>
      <c r="B52" s="15">
        <v>0</v>
      </c>
      <c r="C52" s="16">
        <v>0</v>
      </c>
    </row>
    <row r="53" spans="1:3" x14ac:dyDescent="0.2">
      <c r="A53" s="17"/>
      <c r="B53" s="18"/>
      <c r="C53" s="19"/>
    </row>
    <row r="54" spans="1:3" x14ac:dyDescent="0.2">
      <c r="A54" s="11" t="s">
        <v>14</v>
      </c>
      <c r="B54" s="12">
        <f>SUM(B55+B58)</f>
        <v>886094846.67999995</v>
      </c>
      <c r="C54" s="13">
        <f>SUM(C55+C58)</f>
        <v>165373175.28999999</v>
      </c>
    </row>
    <row r="55" spans="1:3" x14ac:dyDescent="0.2">
      <c r="A55" s="14" t="s">
        <v>43</v>
      </c>
      <c r="B55" s="15">
        <f>SUM(B56+B57)</f>
        <v>0</v>
      </c>
      <c r="C55" s="16">
        <f>SUM(C56+C57)</f>
        <v>0</v>
      </c>
    </row>
    <row r="56" spans="1:3" x14ac:dyDescent="0.2">
      <c r="A56" s="14" t="s">
        <v>40</v>
      </c>
      <c r="B56" s="15">
        <v>0</v>
      </c>
      <c r="C56" s="16">
        <v>0</v>
      </c>
    </row>
    <row r="57" spans="1:3" x14ac:dyDescent="0.2">
      <c r="A57" s="14" t="s">
        <v>41</v>
      </c>
      <c r="B57" s="15">
        <v>0</v>
      </c>
      <c r="C57" s="16">
        <v>0</v>
      </c>
    </row>
    <row r="58" spans="1:3" x14ac:dyDescent="0.2">
      <c r="A58" s="14" t="s">
        <v>44</v>
      </c>
      <c r="B58" s="15">
        <v>886094846.67999995</v>
      </c>
      <c r="C58" s="16">
        <v>165373175.28999999</v>
      </c>
    </row>
    <row r="59" spans="1:3" x14ac:dyDescent="0.2">
      <c r="A59" s="20" t="s">
        <v>45</v>
      </c>
      <c r="B59" s="12">
        <f>B48-B54</f>
        <v>-886094846.67999995</v>
      </c>
      <c r="C59" s="13">
        <f>C48-C54</f>
        <v>-165373175.28999999</v>
      </c>
    </row>
    <row r="60" spans="1:3" x14ac:dyDescent="0.2">
      <c r="A60" s="21"/>
      <c r="B60" s="18"/>
      <c r="C60" s="19"/>
    </row>
    <row r="61" spans="1:3" x14ac:dyDescent="0.2">
      <c r="A61" s="20" t="s">
        <v>46</v>
      </c>
      <c r="B61" s="12">
        <f>B59+B45+B33</f>
        <v>653985557.33999932</v>
      </c>
      <c r="C61" s="13">
        <f>C59+C45+C33</f>
        <v>271929587.89999878</v>
      </c>
    </row>
    <row r="62" spans="1:3" x14ac:dyDescent="0.2">
      <c r="A62" s="21"/>
      <c r="B62" s="18"/>
      <c r="C62" s="19"/>
    </row>
    <row r="63" spans="1:3" x14ac:dyDescent="0.2">
      <c r="A63" s="20" t="s">
        <v>47</v>
      </c>
      <c r="B63" s="12">
        <v>1229691181.8199999</v>
      </c>
      <c r="C63" s="13">
        <v>957761593.91999996</v>
      </c>
    </row>
    <row r="64" spans="1:3" x14ac:dyDescent="0.2">
      <c r="A64" s="21"/>
      <c r="B64" s="18"/>
      <c r="C64" s="19"/>
    </row>
    <row r="65" spans="1:3" x14ac:dyDescent="0.2">
      <c r="A65" s="20" t="s">
        <v>48</v>
      </c>
      <c r="B65" s="12">
        <v>1883676739.1600001</v>
      </c>
      <c r="C65" s="13">
        <v>1229691181.8199999</v>
      </c>
    </row>
    <row r="66" spans="1:3" ht="10.8" thickBot="1" x14ac:dyDescent="0.25">
      <c r="A66" s="22"/>
      <c r="B66" s="23"/>
      <c r="C66" s="24"/>
    </row>
    <row r="67" spans="1:3" ht="4.5" customHeight="1" x14ac:dyDescent="0.2"/>
    <row r="68" spans="1:3" ht="24.75" customHeight="1" x14ac:dyDescent="0.25">
      <c r="A68" s="26" t="s">
        <v>49</v>
      </c>
      <c r="B68" s="26"/>
      <c r="C68" s="26"/>
    </row>
  </sheetData>
  <sheetProtection formatCells="0" formatColumns="0" formatRows="0" autoFilter="0"/>
  <mergeCells count="2">
    <mergeCell ref="A1:C1"/>
    <mergeCell ref="A68:C68"/>
  </mergeCells>
  <printOptions horizontalCentered="1"/>
  <pageMargins left="0.78740157480314965" right="0.59055118110236227" top="0.78740157480314965" bottom="0.78740157480314965" header="0.31496062992125984" footer="0.31496062992125984"/>
  <pageSetup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2025-04-29T17:30:04Z</cp:lastPrinted>
  <dcterms:created xsi:type="dcterms:W3CDTF">2025-04-29T17:29:40Z</dcterms:created>
  <dcterms:modified xsi:type="dcterms:W3CDTF">2025-04-29T17:30:12Z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