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PRESUPUESTARIA\"/>
    </mc:Choice>
  </mc:AlternateContent>
  <bookViews>
    <workbookView xWindow="0" yWindow="0" windowWidth="11910" windowHeight="3945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EAI!$A$1:$H$45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E11" i="1"/>
  <c r="H11" i="1"/>
  <c r="E12" i="1"/>
  <c r="H12" i="1"/>
  <c r="E13" i="1"/>
  <c r="H13" i="1"/>
  <c r="E14" i="1"/>
  <c r="H14" i="1"/>
  <c r="H15" i="1"/>
  <c r="C16" i="1"/>
  <c r="D16" i="1"/>
  <c r="E16" i="1"/>
  <c r="F16" i="1"/>
  <c r="G16" i="1"/>
  <c r="C21" i="1"/>
  <c r="D21" i="1"/>
  <c r="F21" i="1"/>
  <c r="G21" i="1"/>
  <c r="E28" i="1"/>
  <c r="E21" i="1" s="1"/>
  <c r="H28" i="1"/>
  <c r="H21" i="1" s="1"/>
  <c r="C31" i="1"/>
  <c r="D31" i="1"/>
  <c r="D39" i="1" s="1"/>
  <c r="F31" i="1"/>
  <c r="G31" i="1"/>
  <c r="G39" i="1" s="1"/>
  <c r="E32" i="1"/>
  <c r="H32" i="1"/>
  <c r="E33" i="1"/>
  <c r="H33" i="1"/>
  <c r="E34" i="1"/>
  <c r="H34" i="1"/>
  <c r="E35" i="1"/>
  <c r="H35" i="1"/>
  <c r="C37" i="1"/>
  <c r="F37" i="1"/>
  <c r="G37" i="1"/>
  <c r="E38" i="1"/>
  <c r="H38" i="1"/>
  <c r="H37" i="1" s="1"/>
  <c r="F39" i="1" l="1"/>
  <c r="C39" i="1"/>
  <c r="H16" i="1"/>
  <c r="H31" i="1"/>
  <c r="E31" i="1"/>
  <c r="E39" i="1" s="1"/>
  <c r="H39" i="1"/>
</calcChain>
</file>

<file path=xl/sharedStrings.xml><?xml version="1.0" encoding="utf-8"?>
<sst xmlns="http://schemas.openxmlformats.org/spreadsheetml/2006/main" count="99" uniqueCount="51">
  <si>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</si>
  <si>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</si>
  <si>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Bienes, Prestación de Servicios y Otros Ingresos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</si>
  <si>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</si>
  <si>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</si>
  <si>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</si>
  <si>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</si>
  <si>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</si>
  <si>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</si>
  <si>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</si>
  <si>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</si>
  <si>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</si>
  <si>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Ingresos Derivados de Financiamiento</t>
  </si>
  <si>
    <t>90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</si>
  <si>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</si>
  <si>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</si>
  <si>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</si>
  <si>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</si>
  <si>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t>20</t>
  </si>
  <si>
    <t>Cuotas y Aportaciones de Seguridad Social</t>
  </si>
  <si>
    <t>Ingresos de los Entes Públicos de los Poderes Legislativo y
Judicial, de los Órganos Autónomos y del Sector Paraestatal o Paramunicipal, así como de las Empresas Productivas del Estado</t>
  </si>
  <si>
    <t>80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</si>
  <si>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</si>
  <si>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</si>
  <si>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</si>
  <si>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</si>
  <si>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</si>
  <si>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</si>
  <si>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</si>
  <si>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</si>
  <si>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</si>
  <si>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</si>
  <si>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(6 = 5 - 1)</t>
  </si>
  <si>
    <t>(5)</t>
  </si>
  <si>
    <t>(4)</t>
  </si>
  <si>
    <t>(3 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</si>
  <si>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</si>
  <si>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</si>
  <si>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</si>
  <si>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</si>
  <si>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</si>
  <si>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</si>
  <si>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</si>
  <si>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</si>
  <si>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Ingresos</t>
  </si>
  <si>
    <t>Estado Analítico de Ingresos Por Fuente de Financiamiento</t>
  </si>
  <si>
    <t>Participaciones, Aportaciones, Convenios, Incentivos de Derivados de la Colaboración Fiscal y Fondos Distintos de Aportaciones</t>
  </si>
  <si>
    <t>Aprovechamientos</t>
  </si>
  <si>
    <t>Productos</t>
  </si>
  <si>
    <t>Rubro de Ingresos</t>
  </si>
  <si>
    <t>INSTITUTO DE SALUD PÚBLICA DEL ESTADO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</si>
</sst>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1" applyFont="1" applyFill="1" applyBorder="1" applyAlignment="1" applyProtection="1">
      <alignment vertical="top"/>
      <protection locked="0"/>
    </xf>
    <xf numFmtId="3" fontId="3" fillId="0" borderId="0" xfId="1" applyNumberFormat="1" applyFont="1" applyFill="1" applyBorder="1" applyAlignment="1" applyProtection="1">
      <alignment vertical="top"/>
      <protection locked="0"/>
    </xf>
    <xf numFmtId="0" fontId="0" fillId="0" borderId="0" xfId="1" applyFont="1" applyFill="1" applyBorder="1" applyAlignment="1" applyProtection="1">
      <alignment vertical="top"/>
      <protection locked="0"/>
    </xf>
    <xf numFmtId="0" fontId="0" fillId="0" borderId="0" xfId="0" applyFont="1"/>
    <xf numFmtId="49" fontId="7" fillId="0" borderId="0" xfId="1" applyNumberFormat="1" applyFont="1" applyFill="1" applyBorder="1" applyAlignment="1" applyProtection="1">
      <alignment vertical="top"/>
      <protection locked="0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0" xfId="1" quotePrefix="1" applyFont="1" applyFill="1" applyBorder="1" applyAlignment="1" applyProtection="1">
      <alignment horizontal="center" vertical="top"/>
      <protection locked="0"/>
    </xf>
    <xf numFmtId="3" fontId="8" fillId="0" borderId="2" xfId="1" applyNumberFormat="1" applyFont="1" applyFill="1" applyBorder="1" applyAlignment="1" applyProtection="1">
      <alignment vertical="top"/>
      <protection locked="0"/>
    </xf>
    <xf numFmtId="4" fontId="8" fillId="0" borderId="3" xfId="1" applyNumberFormat="1" applyFont="1" applyFill="1" applyBorder="1" applyAlignment="1" applyProtection="1">
      <alignment vertical="top"/>
      <protection locked="0"/>
    </xf>
    <xf numFmtId="4" fontId="8" fillId="0" borderId="4" xfId="1" applyNumberFormat="1" applyFont="1" applyFill="1" applyBorder="1" applyAlignment="1" applyProtection="1">
      <alignment vertical="top"/>
      <protection locked="0"/>
    </xf>
    <xf numFmtId="4" fontId="8" fillId="0" borderId="5" xfId="1" applyNumberFormat="1" applyFont="1" applyFill="1" applyBorder="1" applyAlignment="1" applyProtection="1">
      <alignment vertical="top"/>
      <protection locked="0"/>
    </xf>
    <xf numFmtId="0" fontId="4" fillId="0" borderId="5" xfId="1" applyFont="1" applyFill="1" applyBorder="1" applyAlignment="1" applyProtection="1">
      <alignment vertical="top"/>
      <protection locked="0"/>
    </xf>
    <xf numFmtId="0" fontId="4" fillId="0" borderId="6" xfId="1" quotePrefix="1" applyFont="1" applyFill="1" applyBorder="1" applyAlignment="1" applyProtection="1">
      <alignment horizontal="center" vertical="top"/>
      <protection locked="0"/>
    </xf>
    <xf numFmtId="3" fontId="8" fillId="0" borderId="7" xfId="1" applyNumberFormat="1" applyFont="1" applyFill="1" applyBorder="1" applyAlignment="1" applyProtection="1">
      <alignment vertical="top"/>
      <protection locked="0"/>
    </xf>
    <xf numFmtId="3" fontId="8" fillId="0" borderId="8" xfId="1" applyNumberFormat="1" applyFont="1" applyFill="1" applyBorder="1" applyAlignment="1" applyProtection="1">
      <alignment vertical="top"/>
      <protection locked="0"/>
    </xf>
    <xf numFmtId="0" fontId="8" fillId="0" borderId="9" xfId="1" applyFont="1" applyFill="1" applyBorder="1" applyAlignment="1" applyProtection="1">
      <alignment horizontal="center" vertical="top" wrapText="1"/>
    </xf>
    <xf numFmtId="0" fontId="4" fillId="0" borderId="10" xfId="1" quotePrefix="1" applyFont="1" applyFill="1" applyBorder="1" applyAlignment="1" applyProtection="1">
      <alignment horizontal="center" vertical="top"/>
    </xf>
    <xf numFmtId="3" fontId="4" fillId="0" borderId="11" xfId="1" applyNumberFormat="1" applyFont="1" applyFill="1" applyBorder="1" applyAlignment="1" applyProtection="1">
      <alignment vertical="top"/>
      <protection locked="0"/>
    </xf>
    <xf numFmtId="3" fontId="3" fillId="0" borderId="12" xfId="2" applyNumberFormat="1" applyFont="1" applyFill="1" applyBorder="1" applyAlignment="1" applyProtection="1">
      <alignment vertical="top"/>
      <protection locked="0"/>
    </xf>
    <xf numFmtId="3" fontId="3" fillId="0" borderId="13" xfId="2" applyNumberFormat="1" applyFont="1" applyFill="1" applyBorder="1" applyAlignment="1" applyProtection="1">
      <alignment vertical="top"/>
      <protection locked="0"/>
    </xf>
    <xf numFmtId="3" fontId="4" fillId="0" borderId="12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left" vertical="top" wrapText="1"/>
    </xf>
    <xf numFmtId="0" fontId="8" fillId="0" borderId="14" xfId="3" applyFont="1" applyFill="1" applyBorder="1" applyAlignment="1" applyProtection="1">
      <alignment horizontal="center" vertical="top"/>
    </xf>
    <xf numFmtId="3" fontId="8" fillId="0" borderId="11" xfId="1" applyNumberFormat="1" applyFont="1" applyFill="1" applyBorder="1" applyAlignment="1" applyProtection="1">
      <alignment vertical="top"/>
      <protection locked="0"/>
    </xf>
    <xf numFmtId="3" fontId="8" fillId="0" borderId="12" xfId="1" applyNumberFormat="1" applyFont="1" applyFill="1" applyBorder="1" applyAlignment="1" applyProtection="1">
      <alignment vertical="top"/>
      <protection locked="0"/>
    </xf>
    <xf numFmtId="3" fontId="8" fillId="0" borderId="1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3" fontId="4" fillId="0" borderId="13" xfId="1" applyNumberFormat="1" applyFont="1" applyFill="1" applyBorder="1" applyAlignment="1" applyProtection="1">
      <alignment vertical="top"/>
      <protection locked="0"/>
    </xf>
    <xf numFmtId="0" fontId="4" fillId="0" borderId="14" xfId="1" applyFont="1" applyFill="1" applyBorder="1" applyAlignment="1" applyProtection="1">
      <alignment horizontal="center" vertical="top"/>
    </xf>
    <xf numFmtId="3" fontId="4" fillId="0" borderId="11" xfId="4" applyNumberFormat="1" applyFont="1" applyBorder="1" applyAlignment="1" applyProtection="1">
      <alignment vertical="top"/>
      <protection locked="0"/>
    </xf>
    <xf numFmtId="4" fontId="4" fillId="0" borderId="12" xfId="5" applyNumberFormat="1" applyFont="1" applyFill="1" applyBorder="1" applyAlignment="1" applyProtection="1">
      <alignment vertical="top"/>
      <protection locked="0"/>
    </xf>
    <xf numFmtId="3" fontId="4" fillId="0" borderId="12" xfId="4" applyNumberFormat="1" applyFont="1" applyBorder="1" applyAlignment="1" applyProtection="1">
      <alignment vertical="top"/>
      <protection locked="0"/>
    </xf>
    <xf numFmtId="3" fontId="3" fillId="0" borderId="12" xfId="1" applyNumberFormat="1" applyFont="1" applyFill="1" applyBorder="1" applyAlignment="1" applyProtection="1">
      <alignment vertical="top"/>
      <protection locked="0"/>
    </xf>
    <xf numFmtId="3" fontId="4" fillId="0" borderId="12" xfId="4" applyNumberFormat="1" applyFont="1" applyFill="1" applyBorder="1" applyAlignment="1" applyProtection="1">
      <alignment vertical="top"/>
      <protection locked="0"/>
    </xf>
    <xf numFmtId="3" fontId="3" fillId="0" borderId="11" xfId="4" applyNumberFormat="1" applyFont="1" applyBorder="1" applyAlignment="1" applyProtection="1">
      <alignment vertical="top"/>
      <protection locked="0"/>
    </xf>
    <xf numFmtId="4" fontId="3" fillId="0" borderId="12" xfId="5" applyNumberFormat="1" applyFont="1" applyFill="1" applyBorder="1" applyAlignment="1" applyProtection="1">
      <alignment vertical="top"/>
      <protection locked="0"/>
    </xf>
    <xf numFmtId="3" fontId="3" fillId="0" borderId="12" xfId="4" applyNumberFormat="1" applyFont="1" applyBorder="1" applyAlignment="1" applyProtection="1">
      <alignment vertical="top"/>
      <protection locked="0"/>
    </xf>
    <xf numFmtId="3" fontId="8" fillId="0" borderId="16" xfId="1" applyNumberFormat="1" applyFont="1" applyFill="1" applyBorder="1" applyAlignment="1" applyProtection="1">
      <alignment vertical="top"/>
      <protection locked="0"/>
    </xf>
    <xf numFmtId="3" fontId="8" fillId="0" borderId="17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left" vertical="top"/>
    </xf>
    <xf numFmtId="3" fontId="8" fillId="2" borderId="7" xfId="1" quotePrefix="1" applyNumberFormat="1" applyFont="1" applyFill="1" applyBorder="1" applyAlignment="1">
      <alignment horizontal="center" vertical="center" wrapText="1"/>
    </xf>
    <xf numFmtId="3" fontId="8" fillId="2" borderId="8" xfId="1" quotePrefix="1" applyNumberFormat="1" applyFont="1" applyFill="1" applyBorder="1" applyAlignment="1">
      <alignment horizontal="center" vertical="center" wrapText="1"/>
    </xf>
    <xf numFmtId="3" fontId="8" fillId="2" borderId="18" xfId="1" quotePrefix="1" applyNumberFormat="1" applyFont="1" applyFill="1" applyBorder="1" applyAlignment="1">
      <alignment horizontal="center" vertical="center" wrapText="1"/>
    </xf>
    <xf numFmtId="3" fontId="8" fillId="2" borderId="22" xfId="1" applyNumberFormat="1" applyFont="1" applyFill="1" applyBorder="1" applyAlignment="1">
      <alignment horizontal="center" vertical="center" wrapText="1"/>
    </xf>
    <xf numFmtId="3" fontId="8" fillId="2" borderId="8" xfId="1" applyNumberFormat="1" applyFont="1" applyFill="1" applyBorder="1" applyAlignment="1">
      <alignment horizontal="center" vertical="center" wrapText="1"/>
    </xf>
    <xf numFmtId="3" fontId="8" fillId="2" borderId="18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 applyProtection="1">
      <alignment vertical="top"/>
      <protection locked="0"/>
    </xf>
    <xf numFmtId="3" fontId="8" fillId="0" borderId="9" xfId="1" applyNumberFormat="1" applyFont="1" applyFill="1" applyBorder="1" applyAlignment="1" applyProtection="1">
      <alignment vertical="top"/>
      <protection locked="0"/>
    </xf>
    <xf numFmtId="3" fontId="8" fillId="0" borderId="22" xfId="1" applyNumberFormat="1" applyFont="1" applyFill="1" applyBorder="1" applyAlignment="1" applyProtection="1">
      <alignment vertical="top"/>
      <protection locked="0"/>
    </xf>
    <xf numFmtId="3" fontId="8" fillId="0" borderId="23" xfId="1" applyNumberFormat="1" applyFont="1" applyFill="1" applyBorder="1" applyAlignment="1" applyProtection="1">
      <alignment vertical="top"/>
      <protection locked="0"/>
    </xf>
    <xf numFmtId="3" fontId="8" fillId="0" borderId="1" xfId="1" applyNumberFormat="1" applyFont="1" applyFill="1" applyBorder="1" applyAlignment="1" applyProtection="1">
      <alignment vertical="top"/>
      <protection locked="0"/>
    </xf>
    <xf numFmtId="0" fontId="4" fillId="0" borderId="1" xfId="1" applyFont="1" applyFill="1" applyBorder="1" applyAlignment="1" applyProtection="1">
      <alignment vertical="top"/>
      <protection locked="0"/>
    </xf>
    <xf numFmtId="0" fontId="4" fillId="0" borderId="24" xfId="1" quotePrefix="1" applyFont="1" applyFill="1" applyBorder="1" applyAlignment="1" applyProtection="1">
      <alignment horizontal="center" vertical="top"/>
      <protection locked="0"/>
    </xf>
    <xf numFmtId="0" fontId="8" fillId="0" borderId="9" xfId="1" applyFont="1" applyFill="1" applyBorder="1" applyAlignment="1" applyProtection="1">
      <alignment horizontal="left" vertical="top" indent="3"/>
      <protection locked="0"/>
    </xf>
    <xf numFmtId="0" fontId="4" fillId="0" borderId="10" xfId="1" quotePrefix="1" applyFont="1" applyFill="1" applyBorder="1" applyAlignment="1" applyProtection="1">
      <alignment horizontal="center" vertical="top"/>
      <protection locked="0"/>
    </xf>
    <xf numFmtId="3" fontId="3" fillId="0" borderId="21" xfId="1" applyNumberFormat="1" applyFont="1" applyFill="1" applyBorder="1" applyAlignment="1" applyProtection="1">
      <alignment vertical="top"/>
      <protection locked="0"/>
    </xf>
    <xf numFmtId="3" fontId="3" fillId="0" borderId="25" xfId="1" applyNumberFormat="1" applyFont="1" applyFill="1" applyBorder="1" applyAlignment="1" applyProtection="1">
      <alignment vertical="top"/>
      <protection locked="0"/>
    </xf>
    <xf numFmtId="0" fontId="3" fillId="0" borderId="14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0" fillId="0" borderId="14" xfId="1" applyFont="1" applyFill="1" applyBorder="1" applyAlignment="1" applyProtection="1">
      <alignment vertical="top"/>
      <protection locked="0"/>
    </xf>
    <xf numFmtId="3" fontId="3" fillId="0" borderId="11" xfId="1" applyNumberFormat="1" applyFont="1" applyFill="1" applyBorder="1" applyAlignment="1" applyProtection="1">
      <alignment vertical="top"/>
      <protection locked="0"/>
    </xf>
    <xf numFmtId="3" fontId="3" fillId="0" borderId="12" xfId="4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0" fontId="4" fillId="0" borderId="14" xfId="1" applyFont="1" applyFill="1" applyBorder="1" applyAlignment="1" applyProtection="1">
      <alignment vertical="top"/>
      <protection locked="0"/>
    </xf>
    <xf numFmtId="3" fontId="3" fillId="0" borderId="16" xfId="1" applyNumberFormat="1" applyFont="1" applyFill="1" applyBorder="1" applyAlignment="1" applyProtection="1">
      <alignment vertical="top"/>
      <protection locked="0"/>
    </xf>
    <xf numFmtId="3" fontId="3" fillId="0" borderId="17" xfId="1" applyNumberFormat="1" applyFont="1" applyFill="1" applyBorder="1" applyAlignment="1" applyProtection="1">
      <alignment vertical="top"/>
      <protection locked="0"/>
    </xf>
    <xf numFmtId="3" fontId="3" fillId="0" borderId="17" xfId="4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center" vertical="top"/>
      <protection locked="0"/>
    </xf>
    <xf numFmtId="0" fontId="8" fillId="2" borderId="7" xfId="1" quotePrefix="1" applyFont="1" applyFill="1" applyBorder="1" applyAlignment="1">
      <alignment horizontal="center" vertical="center" wrapText="1"/>
    </xf>
    <xf numFmtId="0" fontId="8" fillId="2" borderId="8" xfId="1" quotePrefix="1" applyFont="1" applyFill="1" applyBorder="1" applyAlignment="1">
      <alignment horizontal="center" vertical="center" wrapText="1"/>
    </xf>
    <xf numFmtId="0" fontId="8" fillId="2" borderId="18" xfId="1" quotePrefix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vertical="top"/>
      <protection locked="0"/>
    </xf>
    <xf numFmtId="0" fontId="8" fillId="0" borderId="14" xfId="1" applyFont="1" applyFill="1" applyBorder="1" applyAlignment="1" applyProtection="1">
      <alignment horizontal="left" vertical="top" wrapText="1"/>
    </xf>
    <xf numFmtId="0" fontId="8" fillId="0" borderId="15" xfId="1" applyFont="1" applyFill="1" applyBorder="1" applyAlignment="1" applyProtection="1">
      <alignment horizontal="left" vertical="top" wrapText="1"/>
    </xf>
    <xf numFmtId="0" fontId="0" fillId="0" borderId="0" xfId="1" applyFont="1" applyFill="1" applyBorder="1" applyAlignment="1" applyProtection="1">
      <alignment horizontal="left" vertical="top" wrapText="1"/>
      <protection locked="0"/>
    </xf>
    <xf numFmtId="0" fontId="8" fillId="2" borderId="28" xfId="1" applyFont="1" applyFill="1" applyBorder="1" applyAlignment="1" applyProtection="1">
      <alignment horizontal="center" vertical="center" wrapText="1"/>
      <protection locked="0"/>
    </xf>
    <xf numFmtId="0" fontId="8" fillId="2" borderId="27" xfId="1" applyFont="1" applyFill="1" applyBorder="1" applyAlignment="1" applyProtection="1">
      <alignment horizontal="center" vertical="center" wrapText="1"/>
      <protection locked="0"/>
    </xf>
    <xf numFmtId="0" fontId="8" fillId="2" borderId="26" xfId="1" applyFont="1" applyFill="1" applyBorder="1" applyAlignment="1" applyProtection="1">
      <alignment horizontal="center" vertical="center" wrapText="1"/>
      <protection locked="0"/>
    </xf>
    <xf numFmtId="0" fontId="8" fillId="2" borderId="24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2" xfId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18" xfId="1" applyFont="1" applyFill="1" applyBorder="1" applyAlignment="1" applyProtection="1">
      <alignment horizontal="center" vertical="center" wrapText="1"/>
      <protection locked="0"/>
    </xf>
    <xf numFmtId="0" fontId="8" fillId="2" borderId="16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3" fontId="8" fillId="2" borderId="22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8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>
      <alignment horizontal="center" vertical="center" wrapText="1"/>
    </xf>
    <xf numFmtId="3" fontId="8" fillId="2" borderId="21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 2" xfId="3"/>
    <cellStyle name="Normal 2 2 2 9" xfId="4"/>
    <cellStyle name="Normal 2 24" xfId="1"/>
    <cellStyle name="Normal 2 48" xfId="2"/>
    <cellStyle name="Normal 2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I45"/>
  <sheetViews>
    <sheetView showGridLines="0" tabSelected="1" zoomScaleNormal="100" workbookViewId="0">
      <selection activeCell="D12" sqref="D12"/>
    </sheetView>
  </sheetViews>
  <sheetFormatPr baseColWidth="10" defaultColWidth="12" defaultRowHeight="11.25" x14ac:dyDescent="0.2"/>
  <cols>
    <col min="1" max="1" width="1.83203125" style="1" customWidth="1"/>
    <col min="2" max="2" width="62.5" style="1" customWidth="1"/>
    <col min="3" max="3" width="17.83203125" style="1" customWidth="1"/>
    <col min="4" max="4" width="19.83203125" style="1" customWidth="1"/>
    <col min="5" max="5" width="17.83203125" style="1" customWidth="1"/>
    <col min="6" max="7" width="20.83203125" style="1" customWidth="1"/>
    <col min="8" max="8" width="18.83203125" style="1" customWidth="1"/>
    <col min="9" max="9" width="2.33203125" style="1" hidden="1" customWidth="1"/>
    <col min="10" max="16384" width="12" style="1"/>
  </cols>
  <sheetData>
    <row r="1" spans="1:9" s="78" customFormat="1" ht="43.5" customHeight="1" x14ac:dyDescent="0.2">
      <c r="A1" s="82" t="s">
        <v>50</v>
      </c>
      <c r="B1" s="83"/>
      <c r="C1" s="83"/>
      <c r="D1" s="83"/>
      <c r="E1" s="83"/>
      <c r="F1" s="83"/>
      <c r="G1" s="83"/>
      <c r="H1" s="84"/>
    </row>
    <row r="2" spans="1:9" s="78" customFormat="1" x14ac:dyDescent="0.2">
      <c r="A2" s="85" t="s">
        <v>49</v>
      </c>
      <c r="B2" s="86"/>
      <c r="C2" s="91" t="s">
        <v>44</v>
      </c>
      <c r="D2" s="92"/>
      <c r="E2" s="92"/>
      <c r="F2" s="92"/>
      <c r="G2" s="93"/>
      <c r="H2" s="94" t="s">
        <v>43</v>
      </c>
    </row>
    <row r="3" spans="1:9" s="71" customFormat="1" ht="24.95" customHeight="1" x14ac:dyDescent="0.2">
      <c r="A3" s="87"/>
      <c r="B3" s="88"/>
      <c r="C3" s="77" t="s">
        <v>42</v>
      </c>
      <c r="D3" s="76" t="s">
        <v>41</v>
      </c>
      <c r="E3" s="76" t="s">
        <v>40</v>
      </c>
      <c r="F3" s="76" t="s">
        <v>39</v>
      </c>
      <c r="G3" s="75" t="s">
        <v>38</v>
      </c>
      <c r="H3" s="95"/>
    </row>
    <row r="4" spans="1:9" s="71" customFormat="1" x14ac:dyDescent="0.2">
      <c r="A4" s="89"/>
      <c r="B4" s="90"/>
      <c r="C4" s="74" t="s">
        <v>37</v>
      </c>
      <c r="D4" s="73" t="s">
        <v>36</v>
      </c>
      <c r="E4" s="73" t="s">
        <v>35</v>
      </c>
      <c r="F4" s="73" t="s">
        <v>34</v>
      </c>
      <c r="G4" s="73" t="s">
        <v>33</v>
      </c>
      <c r="H4" s="72" t="s">
        <v>32</v>
      </c>
    </row>
    <row r="5" spans="1:9" x14ac:dyDescent="0.2">
      <c r="A5" s="61"/>
      <c r="B5" s="62" t="s">
        <v>30</v>
      </c>
      <c r="C5" s="70">
        <v>0</v>
      </c>
      <c r="D5" s="70">
        <v>0</v>
      </c>
      <c r="E5" s="69">
        <v>0</v>
      </c>
      <c r="F5" s="69">
        <v>0</v>
      </c>
      <c r="G5" s="69">
        <v>0</v>
      </c>
      <c r="H5" s="68">
        <f t="shared" ref="H5:H10" si="0">+G5-C5</f>
        <v>0</v>
      </c>
      <c r="I5" s="5" t="s">
        <v>29</v>
      </c>
    </row>
    <row r="6" spans="1:9" x14ac:dyDescent="0.2">
      <c r="A6" s="67"/>
      <c r="B6" s="66" t="s">
        <v>19</v>
      </c>
      <c r="C6" s="65">
        <v>0</v>
      </c>
      <c r="D6" s="65">
        <v>0</v>
      </c>
      <c r="E6" s="35">
        <v>0</v>
      </c>
      <c r="F6" s="35">
        <v>0</v>
      </c>
      <c r="G6" s="35">
        <v>0</v>
      </c>
      <c r="H6" s="64">
        <f t="shared" si="0"/>
        <v>0</v>
      </c>
      <c r="I6" s="5" t="s">
        <v>18</v>
      </c>
    </row>
    <row r="7" spans="1:9" x14ac:dyDescent="0.2">
      <c r="A7" s="61"/>
      <c r="B7" s="62" t="s">
        <v>28</v>
      </c>
      <c r="C7" s="65">
        <v>0</v>
      </c>
      <c r="D7" s="65">
        <v>0</v>
      </c>
      <c r="E7" s="35">
        <v>0</v>
      </c>
      <c r="F7" s="35">
        <v>0</v>
      </c>
      <c r="G7" s="35">
        <v>0</v>
      </c>
      <c r="H7" s="64">
        <f t="shared" si="0"/>
        <v>0</v>
      </c>
      <c r="I7" s="5" t="s">
        <v>27</v>
      </c>
    </row>
    <row r="8" spans="1:9" x14ac:dyDescent="0.2">
      <c r="A8" s="61"/>
      <c r="B8" s="62" t="s">
        <v>26</v>
      </c>
      <c r="C8" s="65">
        <v>0</v>
      </c>
      <c r="D8" s="65">
        <v>0</v>
      </c>
      <c r="E8" s="35">
        <v>0</v>
      </c>
      <c r="F8" s="35">
        <v>0</v>
      </c>
      <c r="G8" s="35">
        <v>0</v>
      </c>
      <c r="H8" s="64">
        <f t="shared" si="0"/>
        <v>0</v>
      </c>
      <c r="I8" s="5" t="s">
        <v>25</v>
      </c>
    </row>
    <row r="9" spans="1:9" x14ac:dyDescent="0.2">
      <c r="A9" s="61"/>
      <c r="B9" s="62" t="s">
        <v>48</v>
      </c>
      <c r="C9" s="65">
        <v>0</v>
      </c>
      <c r="D9" s="65">
        <v>0</v>
      </c>
      <c r="E9" s="35">
        <v>0</v>
      </c>
      <c r="F9" s="35">
        <v>0</v>
      </c>
      <c r="G9" s="35">
        <v>0</v>
      </c>
      <c r="H9" s="64">
        <f t="shared" si="0"/>
        <v>0</v>
      </c>
      <c r="I9" s="5" t="s">
        <v>16</v>
      </c>
    </row>
    <row r="10" spans="1:9" x14ac:dyDescent="0.2">
      <c r="A10" s="67"/>
      <c r="B10" s="66" t="s">
        <v>47</v>
      </c>
      <c r="C10" s="65">
        <v>0</v>
      </c>
      <c r="D10" s="65">
        <v>0</v>
      </c>
      <c r="E10" s="35">
        <v>0</v>
      </c>
      <c r="F10" s="35">
        <v>0</v>
      </c>
      <c r="G10" s="35">
        <v>0</v>
      </c>
      <c r="H10" s="64">
        <f t="shared" si="0"/>
        <v>0</v>
      </c>
      <c r="I10" s="5" t="s">
        <v>22</v>
      </c>
    </row>
    <row r="11" spans="1:9" x14ac:dyDescent="0.2">
      <c r="A11" s="63"/>
      <c r="B11" s="62" t="s">
        <v>2</v>
      </c>
      <c r="C11" s="38">
        <v>61429640</v>
      </c>
      <c r="D11" s="38">
        <v>258466936.36000001</v>
      </c>
      <c r="E11" s="39">
        <f>C11+D11</f>
        <v>319896576.36000001</v>
      </c>
      <c r="F11" s="38">
        <v>57112141</v>
      </c>
      <c r="G11" s="38">
        <v>57112141</v>
      </c>
      <c r="H11" s="37">
        <f>G11-C11</f>
        <v>-4317499</v>
      </c>
      <c r="I11" s="5" t="s">
        <v>14</v>
      </c>
    </row>
    <row r="12" spans="1:9" ht="22.5" x14ac:dyDescent="0.2">
      <c r="A12" s="63"/>
      <c r="B12" s="62" t="s">
        <v>46</v>
      </c>
      <c r="C12" s="38">
        <v>9348943142</v>
      </c>
      <c r="D12" s="38">
        <v>54476546.25</v>
      </c>
      <c r="E12" s="39">
        <f>C12+D12</f>
        <v>9403419688.25</v>
      </c>
      <c r="F12" s="38">
        <v>6761144032</v>
      </c>
      <c r="G12" s="38">
        <v>6761144032</v>
      </c>
      <c r="H12" s="37">
        <f>G12-C12</f>
        <v>-2587799110</v>
      </c>
      <c r="I12" s="5" t="s">
        <v>21</v>
      </c>
    </row>
    <row r="13" spans="1:9" ht="22.5" x14ac:dyDescent="0.2">
      <c r="A13" s="63"/>
      <c r="B13" s="62" t="s">
        <v>0</v>
      </c>
      <c r="C13" s="38">
        <v>8925638699.5100002</v>
      </c>
      <c r="D13" s="38">
        <v>744030181.54999995</v>
      </c>
      <c r="E13" s="39">
        <f>C13+D13</f>
        <v>9669668881.0599995</v>
      </c>
      <c r="F13" s="38">
        <v>6978933071.1899996</v>
      </c>
      <c r="G13" s="38">
        <v>6978933071.1899996</v>
      </c>
      <c r="H13" s="37">
        <f>G13-C13</f>
        <v>-1946705628.3200006</v>
      </c>
      <c r="I13" s="5" t="s">
        <v>13</v>
      </c>
    </row>
    <row r="14" spans="1:9" x14ac:dyDescent="0.2">
      <c r="A14" s="61"/>
      <c r="B14" s="62" t="s">
        <v>11</v>
      </c>
      <c r="C14" s="39">
        <v>0</v>
      </c>
      <c r="D14" s="39">
        <v>0</v>
      </c>
      <c r="E14" s="39">
        <f>C14+D14</f>
        <v>0</v>
      </c>
      <c r="F14" s="39">
        <v>0</v>
      </c>
      <c r="G14" s="39">
        <v>0</v>
      </c>
      <c r="H14" s="37">
        <f>G14-C14</f>
        <v>0</v>
      </c>
      <c r="I14" s="5" t="s">
        <v>10</v>
      </c>
    </row>
    <row r="15" spans="1:9" x14ac:dyDescent="0.2">
      <c r="A15" s="61"/>
      <c r="C15" s="60"/>
      <c r="D15" s="60"/>
      <c r="E15" s="60"/>
      <c r="F15" s="60">
        <v>0</v>
      </c>
      <c r="G15" s="60">
        <v>0</v>
      </c>
      <c r="H15" s="59">
        <f>+G15-C15</f>
        <v>0</v>
      </c>
      <c r="I15" s="5" t="s">
        <v>7</v>
      </c>
    </row>
    <row r="16" spans="1:9" x14ac:dyDescent="0.2">
      <c r="A16" s="58"/>
      <c r="B16" s="57" t="s">
        <v>9</v>
      </c>
      <c r="C16" s="16">
        <f t="shared" ref="C16:H16" si="1">SUM(C5:C15)</f>
        <v>18336011481.510002</v>
      </c>
      <c r="D16" s="16">
        <f t="shared" si="1"/>
        <v>1056973664.16</v>
      </c>
      <c r="E16" s="16">
        <f t="shared" si="1"/>
        <v>19392985145.669998</v>
      </c>
      <c r="F16" s="16">
        <f t="shared" si="1"/>
        <v>13797189244.189999</v>
      </c>
      <c r="G16" s="16">
        <f t="shared" si="1"/>
        <v>13797189244.189999</v>
      </c>
      <c r="H16" s="15">
        <f t="shared" si="1"/>
        <v>-4538822237.3200006</v>
      </c>
      <c r="I16" s="5" t="s">
        <v>7</v>
      </c>
    </row>
    <row r="17" spans="1:9" x14ac:dyDescent="0.2">
      <c r="A17" s="56"/>
      <c r="B17" s="55"/>
      <c r="C17" s="54"/>
      <c r="D17" s="54"/>
      <c r="E17" s="53"/>
      <c r="F17" s="52" t="s">
        <v>8</v>
      </c>
      <c r="G17" s="51"/>
      <c r="H17" s="50">
        <v>0</v>
      </c>
      <c r="I17" s="5" t="s">
        <v>7</v>
      </c>
    </row>
    <row r="18" spans="1:9" ht="10.15" customHeight="1" x14ac:dyDescent="0.2">
      <c r="A18" s="96" t="s">
        <v>45</v>
      </c>
      <c r="B18" s="97"/>
      <c r="C18" s="102" t="s">
        <v>44</v>
      </c>
      <c r="D18" s="103"/>
      <c r="E18" s="103"/>
      <c r="F18" s="103"/>
      <c r="G18" s="104"/>
      <c r="H18" s="105" t="s">
        <v>43</v>
      </c>
      <c r="I18" s="5" t="s">
        <v>7</v>
      </c>
    </row>
    <row r="19" spans="1:9" ht="22.5" x14ac:dyDescent="0.2">
      <c r="A19" s="98"/>
      <c r="B19" s="99"/>
      <c r="C19" s="49" t="s">
        <v>42</v>
      </c>
      <c r="D19" s="48" t="s">
        <v>41</v>
      </c>
      <c r="E19" s="48" t="s">
        <v>40</v>
      </c>
      <c r="F19" s="48" t="s">
        <v>39</v>
      </c>
      <c r="G19" s="47" t="s">
        <v>38</v>
      </c>
      <c r="H19" s="106"/>
      <c r="I19" s="5" t="s">
        <v>7</v>
      </c>
    </row>
    <row r="20" spans="1:9" x14ac:dyDescent="0.2">
      <c r="A20" s="100"/>
      <c r="B20" s="101"/>
      <c r="C20" s="46" t="s">
        <v>37</v>
      </c>
      <c r="D20" s="45" t="s">
        <v>36</v>
      </c>
      <c r="E20" s="45" t="s">
        <v>35</v>
      </c>
      <c r="F20" s="45" t="s">
        <v>34</v>
      </c>
      <c r="G20" s="45" t="s">
        <v>33</v>
      </c>
      <c r="H20" s="44" t="s">
        <v>32</v>
      </c>
      <c r="I20" s="5" t="s">
        <v>7</v>
      </c>
    </row>
    <row r="21" spans="1:9" x14ac:dyDescent="0.2">
      <c r="A21" s="43" t="s">
        <v>31</v>
      </c>
      <c r="B21" s="42"/>
      <c r="C21" s="41">
        <f>SUM(C22+C23+C24+C25+C26+C27+C28+C29)</f>
        <v>9348943142</v>
      </c>
      <c r="D21" s="41">
        <f>SUM(D22+D23+D24+D25+D26+D27+D28+D29)</f>
        <v>54476546.25</v>
      </c>
      <c r="E21" s="41">
        <f>SUM(E22+E23+E24+E25+E26+E27+E28+E29)</f>
        <v>9403419688.25</v>
      </c>
      <c r="F21" s="41">
        <f>SUM(F22+F23+F24+F25+F26+F27+F28+F29)</f>
        <v>6761144032</v>
      </c>
      <c r="G21" s="41">
        <f>SUM(G22+G23+G24+G25+G26+G27+G28+G29)</f>
        <v>6761144032</v>
      </c>
      <c r="H21" s="40">
        <f>SUM(H22:H29)</f>
        <v>-2587799110</v>
      </c>
      <c r="I21" s="5" t="s">
        <v>7</v>
      </c>
    </row>
    <row r="22" spans="1:9" x14ac:dyDescent="0.2">
      <c r="A22" s="31"/>
      <c r="B22" s="23" t="s">
        <v>30</v>
      </c>
      <c r="C22" s="36">
        <v>0</v>
      </c>
      <c r="D22" s="36">
        <v>0</v>
      </c>
      <c r="E22" s="22">
        <v>0</v>
      </c>
      <c r="F22" s="30">
        <v>0</v>
      </c>
      <c r="G22" s="22">
        <v>0</v>
      </c>
      <c r="H22" s="19">
        <v>0</v>
      </c>
      <c r="I22" s="5" t="s">
        <v>29</v>
      </c>
    </row>
    <row r="23" spans="1:9" x14ac:dyDescent="0.2">
      <c r="A23" s="31"/>
      <c r="B23" s="23" t="s">
        <v>19</v>
      </c>
      <c r="C23" s="36">
        <v>0</v>
      </c>
      <c r="D23" s="36">
        <v>0</v>
      </c>
      <c r="E23" s="22">
        <v>0</v>
      </c>
      <c r="F23" s="30">
        <v>0</v>
      </c>
      <c r="G23" s="22">
        <v>0</v>
      </c>
      <c r="H23" s="19">
        <v>0</v>
      </c>
      <c r="I23" s="5" t="s">
        <v>18</v>
      </c>
    </row>
    <row r="24" spans="1:9" x14ac:dyDescent="0.2">
      <c r="A24" s="31"/>
      <c r="B24" s="23" t="s">
        <v>28</v>
      </c>
      <c r="C24" s="36">
        <v>0</v>
      </c>
      <c r="D24" s="36">
        <v>0</v>
      </c>
      <c r="E24" s="22">
        <v>0</v>
      </c>
      <c r="F24" s="30">
        <v>0</v>
      </c>
      <c r="G24" s="22">
        <v>0</v>
      </c>
      <c r="H24" s="19">
        <v>0</v>
      </c>
      <c r="I24" s="5" t="s">
        <v>27</v>
      </c>
    </row>
    <row r="25" spans="1:9" x14ac:dyDescent="0.2">
      <c r="A25" s="31"/>
      <c r="B25" s="23" t="s">
        <v>26</v>
      </c>
      <c r="C25" s="36">
        <v>0</v>
      </c>
      <c r="D25" s="36">
        <v>0</v>
      </c>
      <c r="E25" s="22">
        <v>0</v>
      </c>
      <c r="F25" s="30">
        <v>0</v>
      </c>
      <c r="G25" s="22">
        <v>0</v>
      </c>
      <c r="H25" s="19">
        <v>0</v>
      </c>
      <c r="I25" s="5" t="s">
        <v>25</v>
      </c>
    </row>
    <row r="26" spans="1:9" x14ac:dyDescent="0.2">
      <c r="A26" s="31"/>
      <c r="B26" s="23" t="s">
        <v>24</v>
      </c>
      <c r="C26" s="36">
        <v>0</v>
      </c>
      <c r="D26" s="36">
        <v>0</v>
      </c>
      <c r="E26" s="22">
        <v>0</v>
      </c>
      <c r="F26" s="30">
        <v>0</v>
      </c>
      <c r="G26" s="22">
        <v>0</v>
      </c>
      <c r="H26" s="19">
        <v>0</v>
      </c>
      <c r="I26" s="5" t="s">
        <v>16</v>
      </c>
    </row>
    <row r="27" spans="1:9" x14ac:dyDescent="0.2">
      <c r="A27" s="31"/>
      <c r="B27" s="23" t="s">
        <v>23</v>
      </c>
      <c r="C27" s="20">
        <v>0</v>
      </c>
      <c r="D27" s="20">
        <v>0</v>
      </c>
      <c r="E27" s="20">
        <v>0</v>
      </c>
      <c r="F27" s="21">
        <v>0</v>
      </c>
      <c r="G27" s="20">
        <v>0</v>
      </c>
      <c r="H27" s="19">
        <v>0</v>
      </c>
      <c r="I27" s="5" t="s">
        <v>22</v>
      </c>
    </row>
    <row r="28" spans="1:9" ht="22.5" x14ac:dyDescent="0.2">
      <c r="A28" s="31"/>
      <c r="B28" s="23" t="s">
        <v>1</v>
      </c>
      <c r="C28" s="38">
        <v>9348943142</v>
      </c>
      <c r="D28" s="38">
        <v>54476546.25</v>
      </c>
      <c r="E28" s="39">
        <f>C28+D28</f>
        <v>9403419688.25</v>
      </c>
      <c r="F28" s="38">
        <v>6761144032</v>
      </c>
      <c r="G28" s="38">
        <v>6761144032</v>
      </c>
      <c r="H28" s="37">
        <f>G28-C28</f>
        <v>-2587799110</v>
      </c>
      <c r="I28" s="5" t="s">
        <v>21</v>
      </c>
    </row>
    <row r="29" spans="1:9" ht="22.5" x14ac:dyDescent="0.2">
      <c r="A29" s="31"/>
      <c r="B29" s="23" t="s">
        <v>0</v>
      </c>
      <c r="C29" s="36">
        <v>0</v>
      </c>
      <c r="D29" s="36">
        <v>0</v>
      </c>
      <c r="E29" s="22">
        <v>0</v>
      </c>
      <c r="F29" s="2">
        <v>0</v>
      </c>
      <c r="G29" s="35">
        <v>0</v>
      </c>
      <c r="H29" s="19">
        <v>0</v>
      </c>
      <c r="I29" s="5" t="s">
        <v>13</v>
      </c>
    </row>
    <row r="30" spans="1:9" x14ac:dyDescent="0.2">
      <c r="A30" s="31"/>
      <c r="B30" s="23"/>
      <c r="C30" s="22"/>
      <c r="D30" s="22"/>
      <c r="E30" s="22"/>
      <c r="F30" s="30"/>
      <c r="G30" s="22"/>
      <c r="H30" s="19"/>
      <c r="I30" s="5" t="s">
        <v>7</v>
      </c>
    </row>
    <row r="31" spans="1:9" ht="38.25" customHeight="1" x14ac:dyDescent="0.2">
      <c r="A31" s="79" t="s">
        <v>20</v>
      </c>
      <c r="B31" s="80"/>
      <c r="C31" s="26">
        <f t="shared" ref="C31:H31" si="2">SUM(C32:C35)</f>
        <v>8987068339.5100002</v>
      </c>
      <c r="D31" s="26">
        <f t="shared" si="2"/>
        <v>1002497117.91</v>
      </c>
      <c r="E31" s="26">
        <f t="shared" si="2"/>
        <v>9989565457.4200001</v>
      </c>
      <c r="F31" s="27">
        <f t="shared" si="2"/>
        <v>7036045212.1899996</v>
      </c>
      <c r="G31" s="26">
        <f t="shared" si="2"/>
        <v>7036045212.1899996</v>
      </c>
      <c r="H31" s="25">
        <f t="shared" si="2"/>
        <v>-1951023127.3200006</v>
      </c>
      <c r="I31" s="5" t="s">
        <v>7</v>
      </c>
    </row>
    <row r="32" spans="1:9" x14ac:dyDescent="0.2">
      <c r="A32" s="31"/>
      <c r="B32" s="23" t="s">
        <v>19</v>
      </c>
      <c r="C32" s="34">
        <v>0</v>
      </c>
      <c r="D32" s="34">
        <v>0</v>
      </c>
      <c r="E32" s="34">
        <f>C32+D32</f>
        <v>0</v>
      </c>
      <c r="F32" s="34">
        <v>0</v>
      </c>
      <c r="G32" s="34">
        <v>0</v>
      </c>
      <c r="H32" s="32">
        <f>G32-C32</f>
        <v>0</v>
      </c>
      <c r="I32" s="5" t="s">
        <v>18</v>
      </c>
    </row>
    <row r="33" spans="1:9" x14ac:dyDescent="0.2">
      <c r="A33" s="31"/>
      <c r="B33" s="23" t="s">
        <v>17</v>
      </c>
      <c r="C33" s="34">
        <v>0</v>
      </c>
      <c r="D33" s="34">
        <v>0</v>
      </c>
      <c r="E33" s="34">
        <f>C33+D33</f>
        <v>0</v>
      </c>
      <c r="F33" s="34">
        <v>0</v>
      </c>
      <c r="G33" s="34">
        <v>0</v>
      </c>
      <c r="H33" s="32">
        <f>G33-C33</f>
        <v>0</v>
      </c>
      <c r="I33" s="5" t="s">
        <v>16</v>
      </c>
    </row>
    <row r="34" spans="1:9" x14ac:dyDescent="0.2">
      <c r="A34" s="31"/>
      <c r="B34" s="23" t="s">
        <v>15</v>
      </c>
      <c r="C34" s="33">
        <v>61429640</v>
      </c>
      <c r="D34" s="33">
        <v>258466936.36000001</v>
      </c>
      <c r="E34" s="34">
        <f>C34+D34</f>
        <v>319896576.36000001</v>
      </c>
      <c r="F34" s="33">
        <v>57112141</v>
      </c>
      <c r="G34" s="33">
        <v>57112141</v>
      </c>
      <c r="H34" s="32">
        <f>G34-C34</f>
        <v>-4317499</v>
      </c>
      <c r="I34" s="5" t="s">
        <v>14</v>
      </c>
    </row>
    <row r="35" spans="1:9" ht="22.5" x14ac:dyDescent="0.2">
      <c r="A35" s="31"/>
      <c r="B35" s="23" t="s">
        <v>0</v>
      </c>
      <c r="C35" s="33">
        <v>8925638699.5100002</v>
      </c>
      <c r="D35" s="33">
        <v>744030181.54999995</v>
      </c>
      <c r="E35" s="34">
        <f>C35+D35</f>
        <v>9669668881.0599995</v>
      </c>
      <c r="F35" s="33">
        <v>6978933071.1899996</v>
      </c>
      <c r="G35" s="33">
        <v>6978933071.1899996</v>
      </c>
      <c r="H35" s="32">
        <f>G35-C35</f>
        <v>-1946705628.3200006</v>
      </c>
      <c r="I35" s="5" t="s">
        <v>13</v>
      </c>
    </row>
    <row r="36" spans="1:9" x14ac:dyDescent="0.2">
      <c r="A36" s="31"/>
      <c r="B36" s="23"/>
      <c r="C36" s="22"/>
      <c r="D36" s="22"/>
      <c r="E36" s="22"/>
      <c r="F36" s="30"/>
      <c r="G36" s="22"/>
      <c r="H36" s="19"/>
      <c r="I36" s="5" t="s">
        <v>7</v>
      </c>
    </row>
    <row r="37" spans="1:9" x14ac:dyDescent="0.2">
      <c r="A37" s="29" t="s">
        <v>12</v>
      </c>
      <c r="B37" s="28"/>
      <c r="C37" s="26">
        <f>SUM(C38)</f>
        <v>0</v>
      </c>
      <c r="D37" s="26">
        <v>0</v>
      </c>
      <c r="E37" s="26">
        <v>0</v>
      </c>
      <c r="F37" s="27">
        <f>+F38</f>
        <v>0</v>
      </c>
      <c r="G37" s="26">
        <f>+G38</f>
        <v>0</v>
      </c>
      <c r="H37" s="25">
        <f>+H38</f>
        <v>0</v>
      </c>
      <c r="I37" s="5" t="s">
        <v>7</v>
      </c>
    </row>
    <row r="38" spans="1:9" x14ac:dyDescent="0.2">
      <c r="A38" s="24"/>
      <c r="B38" s="23" t="s">
        <v>11</v>
      </c>
      <c r="C38" s="22">
        <v>0</v>
      </c>
      <c r="D38" s="22">
        <v>0</v>
      </c>
      <c r="E38" s="22">
        <f>+C38+D38</f>
        <v>0</v>
      </c>
      <c r="F38" s="21">
        <v>0</v>
      </c>
      <c r="G38" s="20">
        <v>0</v>
      </c>
      <c r="H38" s="19">
        <f>+G38-C38</f>
        <v>0</v>
      </c>
      <c r="I38" s="5" t="s">
        <v>10</v>
      </c>
    </row>
    <row r="39" spans="1:9" x14ac:dyDescent="0.2">
      <c r="A39" s="18"/>
      <c r="B39" s="17" t="s">
        <v>9</v>
      </c>
      <c r="C39" s="16">
        <f t="shared" ref="C39:H39" si="3">+C21+C31+C37</f>
        <v>18336011481.510002</v>
      </c>
      <c r="D39" s="16">
        <f t="shared" si="3"/>
        <v>1056973664.16</v>
      </c>
      <c r="E39" s="16">
        <f t="shared" si="3"/>
        <v>19392985145.669998</v>
      </c>
      <c r="F39" s="16">
        <f t="shared" si="3"/>
        <v>13797189244.189999</v>
      </c>
      <c r="G39" s="16">
        <f t="shared" si="3"/>
        <v>13797189244.189999</v>
      </c>
      <c r="H39" s="15">
        <f t="shared" si="3"/>
        <v>-4538822237.3200006</v>
      </c>
      <c r="I39" s="5" t="s">
        <v>7</v>
      </c>
    </row>
    <row r="40" spans="1:9" ht="12" thickBot="1" x14ac:dyDescent="0.25">
      <c r="A40" s="14"/>
      <c r="B40" s="13"/>
      <c r="C40" s="12"/>
      <c r="D40" s="12"/>
      <c r="E40" s="12"/>
      <c r="F40" s="11" t="s">
        <v>8</v>
      </c>
      <c r="G40" s="10"/>
      <c r="H40" s="9">
        <v>0</v>
      </c>
      <c r="I40" s="5" t="s">
        <v>7</v>
      </c>
    </row>
    <row r="41" spans="1:9" x14ac:dyDescent="0.2">
      <c r="A41" s="8"/>
      <c r="B41" s="7"/>
      <c r="C41" s="6"/>
      <c r="D41" s="6"/>
      <c r="E41" s="6"/>
      <c r="F41" s="6"/>
      <c r="G41" s="6"/>
      <c r="H41" s="6"/>
      <c r="I41" s="5"/>
    </row>
    <row r="42" spans="1:9" x14ac:dyDescent="0.2">
      <c r="B42" s="4" t="s">
        <v>6</v>
      </c>
    </row>
    <row r="43" spans="1:9" ht="11.25" customHeight="1" x14ac:dyDescent="0.2">
      <c r="B43" s="81" t="s">
        <v>5</v>
      </c>
      <c r="C43" s="81"/>
      <c r="D43" s="81"/>
      <c r="E43" s="81"/>
      <c r="F43" s="81"/>
    </row>
    <row r="44" spans="1:9" x14ac:dyDescent="0.2">
      <c r="B44" s="3" t="s">
        <v>4</v>
      </c>
    </row>
    <row r="45" spans="1:9" ht="30.75" customHeight="1" x14ac:dyDescent="0.2">
      <c r="B45" s="81" t="s">
        <v>3</v>
      </c>
      <c r="C45" s="81"/>
      <c r="D45" s="81"/>
      <c r="E45" s="81"/>
      <c r="F45" s="81"/>
      <c r="G45" s="81"/>
      <c r="H45" s="81"/>
    </row>
  </sheetData>
  <sheetProtection formatCells="0" formatColumns="0" formatRows="0" insertRows="0" autoFilter="0"/>
  <mergeCells count="10">
    <mergeCell ref="A1:H1"/>
    <mergeCell ref="A2:B4"/>
    <mergeCell ref="C2:G2"/>
    <mergeCell ref="H2:H3"/>
    <mergeCell ref="A18:B20"/>
    <mergeCell ref="C18:G18"/>
    <mergeCell ref="H18:H19"/>
    <mergeCell ref="A31:B31"/>
    <mergeCell ref="B45:H45"/>
    <mergeCell ref="B43:F43"/>
  </mergeCells>
  <printOptions horizontalCentered="1"/>
  <pageMargins left="0.78740157480314965" right="0.59055118110236227" top="0.78740157480314965" bottom="0.78740157480314965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2025-10-23T18:33:58Z</cp:lastPrinted>
  <dcterms:created xsi:type="dcterms:W3CDTF">2025-10-23T16:40:03Z</dcterms:created>
  <dcterms:modified xsi:type="dcterms:W3CDTF">2025-10-23T18:37:44Z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