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E48" s="1"/>
  <c r="D45"/>
  <c r="D48" s="1"/>
  <c r="C45"/>
  <c r="C48" s="1"/>
  <c r="H43"/>
  <c r="E43"/>
  <c r="H42"/>
  <c r="E42"/>
  <c r="E40" s="1"/>
  <c r="H41"/>
  <c r="E41"/>
  <c r="H40"/>
  <c r="G40"/>
  <c r="F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G26"/>
  <c r="F26"/>
  <c r="E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E21" s="1"/>
  <c r="H48" l="1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<sst xmlns="http://schemas.openxmlformats.org/spreadsheetml/2006/main" count="68" uniqueCount="35">
  <si>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30 de Septiembre de 2016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</si>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</sst>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workbookViewId="0">
      <selection activeCell="H50" sqref="A1:H50"/>
    </sheetView>
  </sheetViews>
  <sheetFormatPr baseColWidth="10" defaultRowHeight="11.25"/>
  <cols>
    <col min="1" max="1" width="1.5703125" style="9" customWidth="1"/>
    <col min="2" max="2" width="43.5703125" style="9" customWidth="1"/>
    <col min="3" max="3" width="15.28515625" style="9" customWidth="1"/>
    <col min="4" max="4" width="17" style="9" customWidth="1"/>
    <col min="5" max="6" width="15.28515625" style="9" customWidth="1"/>
    <col min="7" max="7" width="16.140625" style="9" customWidth="1"/>
    <col min="8" max="8" width="15.28515625" style="9" customWidth="1"/>
    <col min="9" max="16384" width="11.42578125" style="9"/>
  </cols>
  <sheetData>
    <row r="1" spans="1:8" s="1" customFormat="1" ht="39.950000000000003" customHeight="1">
      <c r="A1" s="52" t="s">
        <v>0</v>
      </c>
      <c r="B1" s="53"/>
      <c r="C1" s="53"/>
      <c r="D1" s="53"/>
      <c r="E1" s="53"/>
      <c r="F1" s="53"/>
      <c r="G1" s="53"/>
      <c r="H1" s="54"/>
    </row>
    <row r="2" spans="1:8" s="1" customFormat="1">
      <c r="A2" s="55" t="s">
        <v>1</v>
      </c>
      <c r="B2" s="56"/>
      <c r="C2" s="53" t="s">
        <v>2</v>
      </c>
      <c r="D2" s="53"/>
      <c r="E2" s="53"/>
      <c r="F2" s="53"/>
      <c r="G2" s="53"/>
      <c r="H2" s="61" t="s">
        <v>3</v>
      </c>
    </row>
    <row r="3" spans="1:8" s="5" customFormat="1" ht="24.95" customHeight="1">
      <c r="A3" s="57"/>
      <c r="B3" s="58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2"/>
    </row>
    <row r="4" spans="1:8" s="5" customFormat="1">
      <c r="A4" s="59"/>
      <c r="B4" s="60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>
      <c r="A5" s="8" t="s">
        <v>15</v>
      </c>
      <c r="C5" s="10">
        <v>0</v>
      </c>
      <c r="D5" s="10">
        <v>0</v>
      </c>
      <c r="E5" s="10">
        <f>C5+D5</f>
        <v>0</v>
      </c>
      <c r="F5" s="10">
        <v>0</v>
      </c>
      <c r="G5" s="10">
        <v>0</v>
      </c>
      <c r="H5" s="10">
        <f>G5-C5</f>
        <v>0</v>
      </c>
    </row>
    <row r="6" spans="1:8">
      <c r="A6" s="11" t="s">
        <v>16</v>
      </c>
      <c r="C6" s="12">
        <v>0</v>
      </c>
      <c r="D6" s="12">
        <v>0</v>
      </c>
      <c r="E6" s="12">
        <f t="shared" ref="E6:E20" si="0">C6+D6</f>
        <v>0</v>
      </c>
      <c r="F6" s="12">
        <v>0</v>
      </c>
      <c r="G6" s="12">
        <v>0</v>
      </c>
      <c r="H6" s="12">
        <f t="shared" ref="H6:H19" si="1">G6-C6</f>
        <v>0</v>
      </c>
    </row>
    <row r="7" spans="1:8">
      <c r="A7" s="11" t="s">
        <v>17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>
      <c r="A8" s="11" t="s">
        <v>18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>
      <c r="A9" s="11" t="s">
        <v>19</v>
      </c>
      <c r="C9" s="12">
        <v>2687734</v>
      </c>
      <c r="D9" s="12">
        <v>42359744.270000003</v>
      </c>
      <c r="E9" s="12">
        <f t="shared" si="0"/>
        <v>45047478.270000003</v>
      </c>
      <c r="F9" s="12">
        <v>38249076.259999998</v>
      </c>
      <c r="G9" s="12">
        <v>38249076.259999998</v>
      </c>
      <c r="H9" s="12">
        <f t="shared" si="1"/>
        <v>35561342.259999998</v>
      </c>
    </row>
    <row r="10" spans="1:8">
      <c r="A10" s="13">
        <v>51</v>
      </c>
      <c r="B10" s="14" t="s">
        <v>20</v>
      </c>
      <c r="C10" s="12">
        <v>2687734</v>
      </c>
      <c r="D10" s="12">
        <v>42359744.270000003</v>
      </c>
      <c r="E10" s="12">
        <f t="shared" si="0"/>
        <v>45047478.270000003</v>
      </c>
      <c r="F10" s="12">
        <v>38249076.259999998</v>
      </c>
      <c r="G10" s="12">
        <v>38249076.259999998</v>
      </c>
      <c r="H10" s="12">
        <f t="shared" si="1"/>
        <v>35561342.259999998</v>
      </c>
    </row>
    <row r="11" spans="1:8">
      <c r="A11" s="13">
        <v>52</v>
      </c>
      <c r="B11" s="14" t="s">
        <v>21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>
      <c r="A12" s="11" t="s">
        <v>22</v>
      </c>
      <c r="C12" s="12">
        <v>0</v>
      </c>
      <c r="D12" s="12">
        <v>1623571839.6500001</v>
      </c>
      <c r="E12" s="12">
        <f t="shared" si="0"/>
        <v>1623571839.6500001</v>
      </c>
      <c r="F12" s="12">
        <v>1623571839.6500001</v>
      </c>
      <c r="G12" s="12">
        <v>1623571839.6500001</v>
      </c>
      <c r="H12" s="12">
        <f t="shared" si="1"/>
        <v>1623571839.6500001</v>
      </c>
    </row>
    <row r="13" spans="1:8">
      <c r="A13" s="13">
        <v>61</v>
      </c>
      <c r="B13" s="14" t="s">
        <v>20</v>
      </c>
      <c r="C13" s="12">
        <v>0</v>
      </c>
      <c r="D13" s="12">
        <v>2171519.5</v>
      </c>
      <c r="E13" s="12">
        <f t="shared" si="0"/>
        <v>2171519.5</v>
      </c>
      <c r="F13" s="12">
        <v>2171519.5</v>
      </c>
      <c r="G13" s="12">
        <v>2171519.5</v>
      </c>
      <c r="H13" s="12">
        <f t="shared" si="1"/>
        <v>2171519.5</v>
      </c>
    </row>
    <row r="14" spans="1:8">
      <c r="A14" s="13">
        <v>62</v>
      </c>
      <c r="B14" s="14" t="s">
        <v>21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ht="33.75">
      <c r="A15" s="13"/>
      <c r="B15" s="15" t="s">
        <v>23</v>
      </c>
      <c r="C15" s="12">
        <v>0</v>
      </c>
      <c r="D15" s="12">
        <v>1621400320.1500001</v>
      </c>
      <c r="E15" s="12">
        <f t="shared" si="0"/>
        <v>1621400320.1500001</v>
      </c>
      <c r="F15" s="12">
        <v>1621400320.1500001</v>
      </c>
      <c r="G15" s="12">
        <v>1621400320.1500001</v>
      </c>
      <c r="H15" s="12">
        <f t="shared" si="1"/>
        <v>1621400320.1500001</v>
      </c>
    </row>
    <row r="16" spans="1:8">
      <c r="A16" s="11" t="s">
        <v>24</v>
      </c>
      <c r="C16" s="12">
        <v>0</v>
      </c>
      <c r="D16" s="12">
        <v>7264980</v>
      </c>
      <c r="E16" s="12">
        <f t="shared" si="0"/>
        <v>7264980</v>
      </c>
      <c r="F16" s="12">
        <v>7264980</v>
      </c>
      <c r="G16" s="12">
        <v>7264980</v>
      </c>
      <c r="H16" s="12">
        <f t="shared" si="1"/>
        <v>7264980</v>
      </c>
    </row>
    <row r="17" spans="1:8">
      <c r="A17" s="11" t="s">
        <v>25</v>
      </c>
      <c r="C17" s="12">
        <v>3125701152.4000001</v>
      </c>
      <c r="D17" s="12">
        <v>5301641352.1300001</v>
      </c>
      <c r="E17" s="12">
        <f t="shared" si="0"/>
        <v>8427342504.5300007</v>
      </c>
      <c r="F17" s="12">
        <v>4981042184.1800003</v>
      </c>
      <c r="G17" s="12">
        <v>4981042184.1800003</v>
      </c>
      <c r="H17" s="12">
        <f t="shared" si="1"/>
        <v>1855341031.7800002</v>
      </c>
    </row>
    <row r="18" spans="1:8">
      <c r="A18" s="11" t="s">
        <v>26</v>
      </c>
      <c r="C18" s="12">
        <v>2805904444.5999999</v>
      </c>
      <c r="D18" s="12">
        <v>-113428516.48999999</v>
      </c>
      <c r="E18" s="12">
        <f t="shared" si="0"/>
        <v>2692475928.1100001</v>
      </c>
      <c r="F18" s="12">
        <v>1941891188.6500001</v>
      </c>
      <c r="G18" s="12">
        <v>1941891188.6500001</v>
      </c>
      <c r="H18" s="12">
        <f t="shared" si="1"/>
        <v>-864013255.94999981</v>
      </c>
    </row>
    <row r="19" spans="1:8">
      <c r="A19" s="11" t="s">
        <v>27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>
      <c r="A20" s="16"/>
      <c r="C20" s="17"/>
      <c r="D20" s="17"/>
      <c r="E20" s="17">
        <f t="shared" si="0"/>
        <v>0</v>
      </c>
      <c r="F20" s="17"/>
      <c r="G20" s="17"/>
      <c r="H20" s="17"/>
    </row>
    <row r="21" spans="1:8">
      <c r="A21" s="18"/>
      <c r="B21" s="19" t="s">
        <v>28</v>
      </c>
      <c r="C21" s="20">
        <f t="shared" ref="C21:H21" si="2">SUM(C5:C9)+C12+SUM(C16:C19)</f>
        <v>5934293331</v>
      </c>
      <c r="D21" s="20">
        <f t="shared" si="2"/>
        <v>6861409399.5600004</v>
      </c>
      <c r="E21" s="20">
        <f t="shared" si="2"/>
        <v>12795702730.560001</v>
      </c>
      <c r="F21" s="20">
        <f t="shared" si="2"/>
        <v>8592019268.7399998</v>
      </c>
      <c r="G21" s="20">
        <f t="shared" si="2"/>
        <v>8592019268.7399998</v>
      </c>
      <c r="H21" s="21">
        <f t="shared" si="2"/>
        <v>2657725937.7400007</v>
      </c>
    </row>
    <row r="22" spans="1:8">
      <c r="A22" s="22"/>
      <c r="B22" s="23"/>
      <c r="C22" s="24"/>
      <c r="D22" s="24"/>
      <c r="E22" s="25"/>
      <c r="F22" s="26" t="s">
        <v>29</v>
      </c>
      <c r="G22" s="27"/>
      <c r="H22" s="17"/>
    </row>
    <row r="23" spans="1:8">
      <c r="A23" s="63" t="s">
        <v>30</v>
      </c>
      <c r="B23" s="64"/>
      <c r="C23" s="53" t="s">
        <v>2</v>
      </c>
      <c r="D23" s="53"/>
      <c r="E23" s="53"/>
      <c r="F23" s="53"/>
      <c r="G23" s="53"/>
      <c r="H23" s="61" t="s">
        <v>3</v>
      </c>
    </row>
    <row r="24" spans="1:8" ht="22.5">
      <c r="A24" s="65"/>
      <c r="B24" s="66"/>
      <c r="C24" s="2" t="s">
        <v>4</v>
      </c>
      <c r="D24" s="3" t="s">
        <v>5</v>
      </c>
      <c r="E24" s="3" t="s">
        <v>6</v>
      </c>
      <c r="F24" s="3" t="s">
        <v>7</v>
      </c>
      <c r="G24" s="4" t="s">
        <v>8</v>
      </c>
      <c r="H24" s="62"/>
    </row>
    <row r="25" spans="1:8">
      <c r="A25" s="67"/>
      <c r="B25" s="68"/>
      <c r="C25" s="6" t="s">
        <v>9</v>
      </c>
      <c r="D25" s="7" t="s">
        <v>10</v>
      </c>
      <c r="E25" s="7" t="s">
        <v>11</v>
      </c>
      <c r="F25" s="7" t="s">
        <v>12</v>
      </c>
      <c r="G25" s="7" t="s">
        <v>13</v>
      </c>
      <c r="H25" s="7" t="s">
        <v>14</v>
      </c>
    </row>
    <row r="26" spans="1:8">
      <c r="A26" s="28" t="s">
        <v>31</v>
      </c>
      <c r="B26" s="29"/>
      <c r="C26" s="30">
        <f t="shared" ref="C26:H26" si="3">SUM(C27+C28+C29+C30+C33+C37+C38)</f>
        <v>3128388886.4000001</v>
      </c>
      <c r="D26" s="30">
        <f t="shared" si="3"/>
        <v>6967572936.0500002</v>
      </c>
      <c r="E26" s="30">
        <f t="shared" si="3"/>
        <v>10095961822.450001</v>
      </c>
      <c r="F26" s="30">
        <f t="shared" si="3"/>
        <v>6642863100.0900002</v>
      </c>
      <c r="G26" s="30">
        <f t="shared" si="3"/>
        <v>6642863100.0900002</v>
      </c>
      <c r="H26" s="30">
        <f t="shared" si="3"/>
        <v>3514474213.6900005</v>
      </c>
    </row>
    <row r="27" spans="1:8">
      <c r="A27" s="31"/>
      <c r="B27" s="32" t="s">
        <v>15</v>
      </c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G27-C27</f>
        <v>0</v>
      </c>
    </row>
    <row r="28" spans="1:8">
      <c r="A28" s="31"/>
      <c r="B28" s="32" t="s">
        <v>17</v>
      </c>
      <c r="C28" s="33">
        <v>0</v>
      </c>
      <c r="D28" s="33">
        <v>0</v>
      </c>
      <c r="E28" s="33">
        <f t="shared" ref="E28:E36" si="4">C28+D28</f>
        <v>0</v>
      </c>
      <c r="F28" s="33">
        <v>0</v>
      </c>
      <c r="G28" s="33">
        <v>0</v>
      </c>
      <c r="H28" s="33">
        <f t="shared" ref="H28:H38" si="5">G28-C28</f>
        <v>0</v>
      </c>
    </row>
    <row r="29" spans="1:8">
      <c r="A29" s="31"/>
      <c r="B29" s="32" t="s">
        <v>18</v>
      </c>
      <c r="C29" s="33">
        <v>0</v>
      </c>
      <c r="D29" s="33">
        <v>0</v>
      </c>
      <c r="E29" s="33">
        <f t="shared" si="4"/>
        <v>0</v>
      </c>
      <c r="F29" s="33">
        <v>0</v>
      </c>
      <c r="G29" s="33">
        <v>0</v>
      </c>
      <c r="H29" s="33">
        <f t="shared" si="5"/>
        <v>0</v>
      </c>
    </row>
    <row r="30" spans="1:8">
      <c r="A30" s="31"/>
      <c r="B30" s="32" t="s">
        <v>19</v>
      </c>
      <c r="C30" s="33">
        <v>2687734</v>
      </c>
      <c r="D30" s="33">
        <v>42359744.270000003</v>
      </c>
      <c r="E30" s="33">
        <f t="shared" si="4"/>
        <v>45047478.270000003</v>
      </c>
      <c r="F30" s="33">
        <v>38249076.259999998</v>
      </c>
      <c r="G30" s="33">
        <v>38249076.259999998</v>
      </c>
      <c r="H30" s="33">
        <f t="shared" si="5"/>
        <v>35561342.259999998</v>
      </c>
    </row>
    <row r="31" spans="1:8">
      <c r="A31" s="31"/>
      <c r="B31" s="34" t="s">
        <v>20</v>
      </c>
      <c r="C31" s="33">
        <v>2687734</v>
      </c>
      <c r="D31" s="33">
        <v>42359744.270000003</v>
      </c>
      <c r="E31" s="33">
        <f t="shared" si="4"/>
        <v>45047478.270000003</v>
      </c>
      <c r="F31" s="33">
        <v>38249076.259999998</v>
      </c>
      <c r="G31" s="33">
        <v>38249076.259999998</v>
      </c>
      <c r="H31" s="33">
        <f t="shared" si="5"/>
        <v>35561342.259999998</v>
      </c>
    </row>
    <row r="32" spans="1:8">
      <c r="A32" s="31"/>
      <c r="B32" s="34" t="s">
        <v>21</v>
      </c>
      <c r="C32" s="33">
        <v>0</v>
      </c>
      <c r="D32" s="33">
        <v>0</v>
      </c>
      <c r="E32" s="33">
        <f t="shared" si="4"/>
        <v>0</v>
      </c>
      <c r="F32" s="33">
        <v>0</v>
      </c>
      <c r="G32" s="33">
        <v>0</v>
      </c>
      <c r="H32" s="33">
        <f t="shared" si="5"/>
        <v>0</v>
      </c>
    </row>
    <row r="33" spans="1:8">
      <c r="A33" s="31"/>
      <c r="B33" s="32" t="s">
        <v>22</v>
      </c>
      <c r="C33" s="33">
        <v>0</v>
      </c>
      <c r="D33" s="33">
        <v>1623571839.6500001</v>
      </c>
      <c r="E33" s="33">
        <f t="shared" si="4"/>
        <v>1623571839.6500001</v>
      </c>
      <c r="F33" s="33">
        <v>1623571839.6500001</v>
      </c>
      <c r="G33" s="33">
        <v>1623571839.6500001</v>
      </c>
      <c r="H33" s="33">
        <f t="shared" si="5"/>
        <v>1623571839.6500001</v>
      </c>
    </row>
    <row r="34" spans="1:8">
      <c r="A34" s="31"/>
      <c r="B34" s="34" t="s">
        <v>20</v>
      </c>
      <c r="C34" s="33">
        <v>0</v>
      </c>
      <c r="D34" s="33">
        <v>2171519.5</v>
      </c>
      <c r="E34" s="33">
        <f t="shared" si="4"/>
        <v>2171519.5</v>
      </c>
      <c r="F34" s="33">
        <v>2171519.5</v>
      </c>
      <c r="G34" s="33">
        <v>2171519.5</v>
      </c>
      <c r="H34" s="33">
        <f t="shared" si="5"/>
        <v>2171519.5</v>
      </c>
    </row>
    <row r="35" spans="1:8">
      <c r="A35" s="31"/>
      <c r="B35" s="34" t="s">
        <v>21</v>
      </c>
      <c r="C35" s="33">
        <v>0</v>
      </c>
      <c r="D35" s="33">
        <v>0</v>
      </c>
      <c r="E35" s="33">
        <f t="shared" si="4"/>
        <v>0</v>
      </c>
      <c r="F35" s="33">
        <v>0</v>
      </c>
      <c r="G35" s="33">
        <v>0</v>
      </c>
      <c r="H35" s="33">
        <f t="shared" si="5"/>
        <v>0</v>
      </c>
    </row>
    <row r="36" spans="1:8" ht="33.75">
      <c r="A36" s="31"/>
      <c r="B36" s="35" t="s">
        <v>23</v>
      </c>
      <c r="C36" s="33">
        <v>0</v>
      </c>
      <c r="D36" s="33">
        <v>1621400320.1500001</v>
      </c>
      <c r="E36" s="33">
        <f t="shared" si="4"/>
        <v>1621400320.1500001</v>
      </c>
      <c r="F36" s="33">
        <v>1621400320.1500001</v>
      </c>
      <c r="G36" s="33">
        <v>1621400320.1500001</v>
      </c>
      <c r="H36" s="33">
        <f t="shared" si="5"/>
        <v>1621400320.1500001</v>
      </c>
    </row>
    <row r="37" spans="1:8">
      <c r="A37" s="31"/>
      <c r="B37" s="32" t="s">
        <v>25</v>
      </c>
      <c r="C37" s="33">
        <v>3125701152.4000001</v>
      </c>
      <c r="D37" s="33">
        <v>5301641352.1300001</v>
      </c>
      <c r="E37" s="33">
        <f>C37+D37</f>
        <v>8427342504.5300007</v>
      </c>
      <c r="F37" s="33">
        <v>4981042184.1800003</v>
      </c>
      <c r="G37" s="33">
        <v>4981042184.1800003</v>
      </c>
      <c r="H37" s="33">
        <f t="shared" si="5"/>
        <v>1855341031.7800002</v>
      </c>
    </row>
    <row r="38" spans="1:8">
      <c r="A38" s="31"/>
      <c r="B38" s="32" t="s">
        <v>26</v>
      </c>
      <c r="C38" s="33">
        <v>0</v>
      </c>
      <c r="D38" s="33">
        <v>0</v>
      </c>
      <c r="E38" s="33">
        <f>C38+D38</f>
        <v>0</v>
      </c>
      <c r="F38" s="33">
        <v>0</v>
      </c>
      <c r="G38" s="33">
        <v>0</v>
      </c>
      <c r="H38" s="33">
        <f t="shared" si="5"/>
        <v>0</v>
      </c>
    </row>
    <row r="39" spans="1:8">
      <c r="A39" s="31"/>
      <c r="B39" s="32"/>
      <c r="C39" s="33"/>
      <c r="D39" s="33"/>
      <c r="E39" s="33"/>
      <c r="F39" s="33"/>
      <c r="G39" s="33"/>
      <c r="H39" s="33"/>
    </row>
    <row r="40" spans="1:8">
      <c r="A40" s="36" t="s">
        <v>32</v>
      </c>
      <c r="B40" s="37"/>
      <c r="C40" s="38">
        <f t="shared" ref="C40:H40" si="6">SUM(C41:C43)</f>
        <v>2805904444.5999999</v>
      </c>
      <c r="D40" s="38">
        <f t="shared" si="6"/>
        <v>-106163536.48999999</v>
      </c>
      <c r="E40" s="38">
        <f t="shared" si="6"/>
        <v>2699740908.1100001</v>
      </c>
      <c r="F40" s="38">
        <f t="shared" si="6"/>
        <v>1949156168.6500001</v>
      </c>
      <c r="G40" s="38">
        <f t="shared" si="6"/>
        <v>1949156168.6500001</v>
      </c>
      <c r="H40" s="38">
        <f t="shared" si="6"/>
        <v>-856748275.94999981</v>
      </c>
    </row>
    <row r="41" spans="1:8">
      <c r="A41" s="31"/>
      <c r="B41" s="32" t="s">
        <v>16</v>
      </c>
      <c r="C41" s="33">
        <v>0</v>
      </c>
      <c r="D41" s="33">
        <v>0</v>
      </c>
      <c r="E41" s="33">
        <f>C41+D41</f>
        <v>0</v>
      </c>
      <c r="F41" s="33">
        <v>0</v>
      </c>
      <c r="G41" s="33">
        <v>0</v>
      </c>
      <c r="H41" s="33">
        <f>G41-C41</f>
        <v>0</v>
      </c>
    </row>
    <row r="42" spans="1:8">
      <c r="A42" s="31"/>
      <c r="B42" s="32" t="s">
        <v>24</v>
      </c>
      <c r="C42" s="33">
        <v>0</v>
      </c>
      <c r="D42" s="33">
        <v>7264980</v>
      </c>
      <c r="E42" s="33">
        <f>C42+D42</f>
        <v>7264980</v>
      </c>
      <c r="F42" s="33">
        <v>7264980</v>
      </c>
      <c r="G42" s="33">
        <v>7264980</v>
      </c>
      <c r="H42" s="33">
        <f t="shared" ref="H42:H43" si="7">G42-C42</f>
        <v>7264980</v>
      </c>
    </row>
    <row r="43" spans="1:8">
      <c r="A43" s="31"/>
      <c r="B43" s="32" t="s">
        <v>26</v>
      </c>
      <c r="C43" s="33">
        <v>2805904444.5999999</v>
      </c>
      <c r="D43" s="33">
        <v>-113428516.48999999</v>
      </c>
      <c r="E43" s="33">
        <f>C43+D43</f>
        <v>2692475928.1100001</v>
      </c>
      <c r="F43" s="33">
        <v>1941891188.6500001</v>
      </c>
      <c r="G43" s="33">
        <v>1941891188.6500001</v>
      </c>
      <c r="H43" s="33">
        <f t="shared" si="7"/>
        <v>-864013255.94999981</v>
      </c>
    </row>
    <row r="44" spans="1:8">
      <c r="A44" s="31"/>
      <c r="B44" s="32"/>
      <c r="C44" s="33"/>
      <c r="D44" s="33"/>
      <c r="E44" s="33"/>
      <c r="F44" s="33"/>
      <c r="G44" s="33"/>
      <c r="H44" s="33"/>
    </row>
    <row r="45" spans="1:8">
      <c r="A45" s="39" t="s">
        <v>33</v>
      </c>
      <c r="B45" s="40"/>
      <c r="C45" s="38">
        <f t="shared" ref="C45:H45" si="8">SUM(C46)</f>
        <v>0</v>
      </c>
      <c r="D45" s="38">
        <f t="shared" si="8"/>
        <v>0</v>
      </c>
      <c r="E45" s="38">
        <f t="shared" si="8"/>
        <v>0</v>
      </c>
      <c r="F45" s="38">
        <f t="shared" si="8"/>
        <v>0</v>
      </c>
      <c r="G45" s="38">
        <f t="shared" si="8"/>
        <v>0</v>
      </c>
      <c r="H45" s="38">
        <f t="shared" si="8"/>
        <v>0</v>
      </c>
    </row>
    <row r="46" spans="1:8">
      <c r="A46" s="41"/>
      <c r="B46" s="32" t="s">
        <v>27</v>
      </c>
      <c r="C46" s="33">
        <v>0</v>
      </c>
      <c r="D46" s="33">
        <v>0</v>
      </c>
      <c r="E46" s="38">
        <f>C46+D46</f>
        <v>0</v>
      </c>
      <c r="F46" s="33">
        <v>0</v>
      </c>
      <c r="G46" s="33">
        <v>0</v>
      </c>
      <c r="H46" s="38">
        <f>G46-C46</f>
        <v>0</v>
      </c>
    </row>
    <row r="47" spans="1:8">
      <c r="A47" s="42"/>
      <c r="B47" s="43"/>
      <c r="C47" s="38"/>
      <c r="D47" s="38"/>
      <c r="E47" s="38"/>
      <c r="F47" s="38"/>
      <c r="G47" s="38"/>
      <c r="H47" s="38"/>
    </row>
    <row r="48" spans="1:8">
      <c r="A48" s="44"/>
      <c r="B48" s="45" t="s">
        <v>28</v>
      </c>
      <c r="C48" s="20">
        <f t="shared" ref="C48:H48" si="9">SUM(C45+C40+C26)</f>
        <v>5934293331</v>
      </c>
      <c r="D48" s="20">
        <f t="shared" si="9"/>
        <v>6861409399.5600004</v>
      </c>
      <c r="E48" s="20">
        <f t="shared" si="9"/>
        <v>12795702730.560001</v>
      </c>
      <c r="F48" s="20">
        <f t="shared" si="9"/>
        <v>8592019268.7399998</v>
      </c>
      <c r="G48" s="20">
        <f t="shared" si="9"/>
        <v>8592019268.7399998</v>
      </c>
      <c r="H48" s="21">
        <f t="shared" si="9"/>
        <v>2657725937.7400007</v>
      </c>
    </row>
    <row r="49" spans="1:8" ht="11.25" customHeight="1">
      <c r="A49" s="50" t="s">
        <v>34</v>
      </c>
      <c r="B49" s="50"/>
      <c r="C49" s="50"/>
      <c r="D49" s="50"/>
      <c r="E49" s="50"/>
      <c r="F49" s="46" t="s">
        <v>29</v>
      </c>
      <c r="G49" s="47"/>
      <c r="H49" s="48"/>
    </row>
    <row r="50" spans="1:8">
      <c r="A50" s="51"/>
      <c r="B50" s="51"/>
      <c r="C50" s="51"/>
      <c r="D50" s="51"/>
      <c r="E50" s="51"/>
    </row>
    <row r="52" spans="1:8">
      <c r="C52" s="49"/>
      <c r="D52" s="49"/>
      <c r="E52" s="49"/>
      <c r="F52" s="49"/>
      <c r="G52" s="49"/>
      <c r="H52" s="49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2019-01-04T18:18:57Z</cp:lastPrinted>
  <dcterms:created xsi:type="dcterms:W3CDTF">2019-01-04T17:56:26Z</dcterms:created>
  <dcterms:modified xsi:type="dcterms:W3CDTF">2019-01-04T18:19:34Z</dcterms:modified>
</cp:coreProperties>
</file>