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stados Financieros 4T2021\"/>
    </mc:Choice>
  </mc:AlternateContent>
  <xr:revisionPtr revIDLastSave="0" documentId="13_ncr:1_{0D5DC97A-41A3-4D36-ADFE-C017F703B240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Titles" localSheetId="0">'CE Ingreso'!$1:$10</definedName>
  </definedNames>
  <calcPr calcId="191029"/>
</workbook>
</file>

<file path=xl/calcChain.xml><?xml version="1.0" encoding="utf-8"?>
<calcChain xmlns="http://schemas.openxmlformats.org/spreadsheetml/2006/main">
  <c r="H118" i="2" l="1"/>
  <c r="E118" i="2"/>
  <c r="H117" i="2"/>
  <c r="E117" i="2"/>
  <c r="H116" i="2"/>
  <c r="E116" i="2"/>
  <c r="H115" i="2"/>
  <c r="E115" i="2"/>
  <c r="H114" i="2"/>
  <c r="E114" i="2"/>
  <c r="G113" i="2"/>
  <c r="F113" i="2"/>
  <c r="D113" i="2"/>
  <c r="C113" i="2"/>
  <c r="H112" i="2"/>
  <c r="E112" i="2"/>
  <c r="H111" i="2"/>
  <c r="E111" i="2"/>
  <c r="H110" i="2"/>
  <c r="E110" i="2"/>
  <c r="G109" i="2"/>
  <c r="F109" i="2"/>
  <c r="D109" i="2"/>
  <c r="C109" i="2"/>
  <c r="H108" i="2"/>
  <c r="E108" i="2"/>
  <c r="H107" i="2"/>
  <c r="E107" i="2"/>
  <c r="H106" i="2"/>
  <c r="E106" i="2"/>
  <c r="H105" i="2"/>
  <c r="E105" i="2"/>
  <c r="H104" i="2"/>
  <c r="E104" i="2"/>
  <c r="G103" i="2"/>
  <c r="F103" i="2"/>
  <c r="D103" i="2"/>
  <c r="C103" i="2"/>
  <c r="H102" i="2"/>
  <c r="E102" i="2"/>
  <c r="H101" i="2"/>
  <c r="E101" i="2"/>
  <c r="H100" i="2"/>
  <c r="E100" i="2"/>
  <c r="H99" i="2"/>
  <c r="E99" i="2"/>
  <c r="G98" i="2"/>
  <c r="G97" i="2" s="1"/>
  <c r="F98" i="2"/>
  <c r="D98" i="2"/>
  <c r="C98" i="2"/>
  <c r="H96" i="2"/>
  <c r="E96" i="2"/>
  <c r="H94" i="2"/>
  <c r="E94" i="2"/>
  <c r="H93" i="2"/>
  <c r="E93" i="2"/>
  <c r="H92" i="2"/>
  <c r="E92" i="2"/>
  <c r="H91" i="2"/>
  <c r="E91" i="2"/>
  <c r="G90" i="2"/>
  <c r="F90" i="2"/>
  <c r="D90" i="2"/>
  <c r="C90" i="2"/>
  <c r="H89" i="2"/>
  <c r="E89" i="2"/>
  <c r="H88" i="2"/>
  <c r="E88" i="2"/>
  <c r="H87" i="2"/>
  <c r="E87" i="2"/>
  <c r="H86" i="2"/>
  <c r="E86" i="2"/>
  <c r="H85" i="2"/>
  <c r="E85" i="2"/>
  <c r="H84" i="2"/>
  <c r="E84" i="2"/>
  <c r="H83" i="2"/>
  <c r="E83" i="2"/>
  <c r="G82" i="2"/>
  <c r="H82" i="2" s="1"/>
  <c r="F82" i="2"/>
  <c r="D82" i="2"/>
  <c r="C82" i="2"/>
  <c r="H81" i="2"/>
  <c r="E81" i="2"/>
  <c r="H80" i="2"/>
  <c r="E80" i="2"/>
  <c r="H79" i="2"/>
  <c r="E79" i="2"/>
  <c r="G78" i="2"/>
  <c r="F78" i="2"/>
  <c r="D78" i="2"/>
  <c r="C78" i="2"/>
  <c r="H78" i="2" s="1"/>
  <c r="H76" i="2"/>
  <c r="E76" i="2"/>
  <c r="H75" i="2"/>
  <c r="E75" i="2"/>
  <c r="H74" i="2"/>
  <c r="E74" i="2"/>
  <c r="H73" i="2"/>
  <c r="E73" i="2"/>
  <c r="H72" i="2"/>
  <c r="E72" i="2"/>
  <c r="G71" i="2"/>
  <c r="F71" i="2"/>
  <c r="D71" i="2"/>
  <c r="C71" i="2"/>
  <c r="H70" i="2"/>
  <c r="E70" i="2"/>
  <c r="H69" i="2"/>
  <c r="E69" i="2"/>
  <c r="H68" i="2"/>
  <c r="E68" i="2"/>
  <c r="H67" i="2"/>
  <c r="E67" i="2"/>
  <c r="H66" i="2"/>
  <c r="E66" i="2"/>
  <c r="G65" i="2"/>
  <c r="F65" i="2"/>
  <c r="D65" i="2"/>
  <c r="C65" i="2"/>
  <c r="H64" i="2"/>
  <c r="E64" i="2"/>
  <c r="H63" i="2"/>
  <c r="E63" i="2"/>
  <c r="H62" i="2"/>
  <c r="E62" i="2"/>
  <c r="H61" i="2"/>
  <c r="E61" i="2"/>
  <c r="G60" i="2"/>
  <c r="F60" i="2"/>
  <c r="D60" i="2"/>
  <c r="C60" i="2"/>
  <c r="E60" i="2" s="1"/>
  <c r="H58" i="2"/>
  <c r="E58" i="2"/>
  <c r="H56" i="2"/>
  <c r="E56" i="2"/>
  <c r="H55" i="2"/>
  <c r="E55" i="2"/>
  <c r="G54" i="2"/>
  <c r="F54" i="2"/>
  <c r="D54" i="2"/>
  <c r="C54" i="2"/>
  <c r="H53" i="2"/>
  <c r="E53" i="2"/>
  <c r="H52" i="2"/>
  <c r="E52" i="2"/>
  <c r="H51" i="2"/>
  <c r="E51" i="2"/>
  <c r="G50" i="2"/>
  <c r="F50" i="2"/>
  <c r="D50" i="2"/>
  <c r="C50" i="2"/>
  <c r="H49" i="2"/>
  <c r="E49" i="2"/>
  <c r="H48" i="2"/>
  <c r="E48" i="2"/>
  <c r="H47" i="2"/>
  <c r="E47" i="2"/>
  <c r="H46" i="2"/>
  <c r="E46" i="2"/>
  <c r="H45" i="2"/>
  <c r="E45" i="2"/>
  <c r="G44" i="2"/>
  <c r="G43" i="2" s="1"/>
  <c r="F44" i="2"/>
  <c r="F43" i="2" s="1"/>
  <c r="D44" i="2"/>
  <c r="D43" i="2" s="1"/>
  <c r="C44" i="2"/>
  <c r="C43" i="2" s="1"/>
  <c r="E43" i="2" s="1"/>
  <c r="H42" i="2"/>
  <c r="E42" i="2"/>
  <c r="H41" i="2"/>
  <c r="E41" i="2"/>
  <c r="H40" i="2"/>
  <c r="E40" i="2"/>
  <c r="G39" i="2"/>
  <c r="F39" i="2"/>
  <c r="D39" i="2"/>
  <c r="C39" i="2"/>
  <c r="H38" i="2"/>
  <c r="E38" i="2"/>
  <c r="H37" i="2"/>
  <c r="E37" i="2"/>
  <c r="H36" i="2"/>
  <c r="E36" i="2"/>
  <c r="H35" i="2"/>
  <c r="E35" i="2"/>
  <c r="H34" i="2"/>
  <c r="E34" i="2"/>
  <c r="G33" i="2"/>
  <c r="F33" i="2"/>
  <c r="D33" i="2"/>
  <c r="C33" i="2"/>
  <c r="H32" i="2"/>
  <c r="E32" i="2"/>
  <c r="H31" i="2"/>
  <c r="E31" i="2"/>
  <c r="H30" i="2"/>
  <c r="E30" i="2"/>
  <c r="H29" i="2"/>
  <c r="E29" i="2"/>
  <c r="H28" i="2"/>
  <c r="E28" i="2"/>
  <c r="H27" i="2"/>
  <c r="E27" i="2"/>
  <c r="G26" i="2"/>
  <c r="F26" i="2"/>
  <c r="D26" i="2"/>
  <c r="C26" i="2"/>
  <c r="E26" i="2" s="1"/>
  <c r="H25" i="2"/>
  <c r="E25" i="2"/>
  <c r="H24" i="2"/>
  <c r="E24" i="2"/>
  <c r="H23" i="2"/>
  <c r="E23" i="2"/>
  <c r="G22" i="2"/>
  <c r="G21" i="2" s="1"/>
  <c r="F22" i="2"/>
  <c r="F21" i="2" s="1"/>
  <c r="D22" i="2"/>
  <c r="D21" i="2" s="1"/>
  <c r="C22" i="2"/>
  <c r="C21" i="2" s="1"/>
  <c r="H20" i="2"/>
  <c r="E20" i="2"/>
  <c r="H19" i="2"/>
  <c r="E19" i="2"/>
  <c r="G18" i="2"/>
  <c r="F18" i="2"/>
  <c r="D18" i="2"/>
  <c r="C18" i="2"/>
  <c r="H17" i="2"/>
  <c r="E17" i="2"/>
  <c r="H16" i="2"/>
  <c r="E16" i="2"/>
  <c r="G15" i="2"/>
  <c r="F15" i="2"/>
  <c r="D15" i="2"/>
  <c r="C15" i="2"/>
  <c r="H14" i="2"/>
  <c r="E14" i="2"/>
  <c r="G13" i="2"/>
  <c r="F13" i="2"/>
  <c r="D13" i="2"/>
  <c r="C13" i="2"/>
  <c r="E13" i="2" s="1"/>
  <c r="E65" i="2" l="1"/>
  <c r="E90" i="2"/>
  <c r="E109" i="2"/>
  <c r="E113" i="2"/>
  <c r="H26" i="2"/>
  <c r="H54" i="2"/>
  <c r="E15" i="2"/>
  <c r="G59" i="2"/>
  <c r="G57" i="2" s="1"/>
  <c r="H18" i="2"/>
  <c r="E33" i="2"/>
  <c r="E54" i="2"/>
  <c r="E71" i="2"/>
  <c r="D59" i="2"/>
  <c r="D57" i="2" s="1"/>
  <c r="F59" i="2"/>
  <c r="F57" i="2" s="1"/>
  <c r="F12" i="2"/>
  <c r="F11" i="2" s="1"/>
  <c r="H22" i="2"/>
  <c r="E82" i="2"/>
  <c r="E21" i="2"/>
  <c r="E22" i="2"/>
  <c r="E39" i="2"/>
  <c r="H65" i="2"/>
  <c r="H90" i="2"/>
  <c r="F97" i="2"/>
  <c r="F95" i="2" s="1"/>
  <c r="F77" i="2" s="1"/>
  <c r="E103" i="2"/>
  <c r="D97" i="2"/>
  <c r="D95" i="2" s="1"/>
  <c r="D77" i="2" s="1"/>
  <c r="H103" i="2"/>
  <c r="C97" i="2"/>
  <c r="H97" i="2" s="1"/>
  <c r="E98" i="2"/>
  <c r="C59" i="2"/>
  <c r="C57" i="2" s="1"/>
  <c r="E50" i="2"/>
  <c r="H50" i="2"/>
  <c r="G95" i="2"/>
  <c r="G77" i="2" s="1"/>
  <c r="H43" i="2"/>
  <c r="E44" i="2"/>
  <c r="H60" i="2"/>
  <c r="H113" i="2"/>
  <c r="H98" i="2"/>
  <c r="H15" i="2"/>
  <c r="H44" i="2"/>
  <c r="H39" i="2"/>
  <c r="E78" i="2"/>
  <c r="E18" i="2"/>
  <c r="D12" i="2"/>
  <c r="D11" i="2" s="1"/>
  <c r="H71" i="2"/>
  <c r="H109" i="2"/>
  <c r="H21" i="2"/>
  <c r="H33" i="2"/>
  <c r="G12" i="2"/>
  <c r="G11" i="2" s="1"/>
  <c r="H13" i="2"/>
  <c r="C12" i="2"/>
  <c r="D10" i="2" l="1"/>
  <c r="D119" i="2" s="1"/>
  <c r="C95" i="2"/>
  <c r="C77" i="2" s="1"/>
  <c r="E57" i="2"/>
  <c r="F10" i="2"/>
  <c r="F119" i="2" s="1"/>
  <c r="E59" i="2"/>
  <c r="H57" i="2"/>
  <c r="H59" i="2"/>
  <c r="H95" i="2"/>
  <c r="E97" i="2"/>
  <c r="E12" i="2"/>
  <c r="C11" i="2"/>
  <c r="H11" i="2" s="1"/>
  <c r="H12" i="2"/>
  <c r="G10" i="2"/>
  <c r="E95" i="2" l="1"/>
  <c r="D9" i="2"/>
  <c r="F9" i="2"/>
  <c r="G9" i="2"/>
  <c r="G119" i="2"/>
  <c r="E11" i="2"/>
  <c r="C10" i="2"/>
  <c r="H10" i="2" s="1"/>
  <c r="E77" i="2"/>
  <c r="H77" i="2"/>
  <c r="E10" i="2" l="1"/>
  <c r="C9" i="2"/>
  <c r="C119" i="2"/>
  <c r="E119" i="2" s="1"/>
  <c r="E9" i="2" l="1"/>
  <c r="H9" i="2"/>
  <c r="H119" i="2"/>
</calcChain>
</file>

<file path=xl/sharedStrings.xml><?xml version="1.0" encoding="utf-8"?>
<sst xmlns="http://schemas.openxmlformats.org/spreadsheetml/2006/main" count="229" uniqueCount="208">
  <si>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</si>
  <si>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</si>
  <si>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</si>
  <si>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</si>
  <si>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</si>
  <si>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</si>
  <si>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</si>
  <si>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</si>
  <si>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</si>
  <si>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</si>
  <si>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</si>
  <si>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</si>
  <si>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</si>
  <si>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</si>
  <si>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</si>
  <si>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</si>
  <si>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</si>
  <si>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</si>
  <si>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</si>
  <si>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</si>
  <si>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</si>
  <si>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</si>
  <si>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</si>
  <si>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</si>
  <si>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</si>
  <si>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</si>
  <si>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</si>
  <si>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</si>
  <si>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</si>
  <si>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</si>
  <si>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</si>
  <si>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</si>
  <si>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</si>
  <si>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</si>
  <si>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</si>
  <si>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</si>
  <si>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</si>
  <si>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</si>
  <si>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</si>
  <si>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</si>
  <si>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</si>
  <si>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</si>
  <si>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</si>
  <si>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</si>
  <si>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</si>
  <si>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</si>
  <si>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</si>
  <si>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</si>
  <si>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</si>
  <si>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</si>
  <si>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</si>
  <si>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</si>
  <si>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</si>
  <si>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</si>
  <si>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</si>
  <si>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</si>
  <si>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</si>
  <si>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</si>
  <si>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</si>
  <si>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</si>
  <si>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</si>
  <si>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</si>
  <si>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</si>
  <si>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</si>
  <si>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</si>
  <si>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</si>
  <si>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</si>
  <si>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</si>
  <si>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</si>
  <si>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</si>
  <si>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</si>
  <si>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</si>
  <si>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</si>
  <si>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</si>
  <si>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</si>
  <si>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</si>
  <si>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</si>
  <si>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</si>
  <si>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</si>
  <si>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</si>
  <si>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</si>
  <si>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</si>
  <si>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</si>
  <si>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</si>
  <si>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</si>
  <si>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</si>
  <si>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</si>
  <si>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</si>
  <si>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</si>
  <si>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</si>
  <si>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</si>
  <si>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</si>
  <si>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</si>
  <si>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</si>
  <si>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</si>
  <si>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</si>
  <si>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</si>
  <si>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</si>
  <si>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</si>
  <si>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</si>
  <si>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</si>
  <si>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</si>
  <si>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</si>
  <si>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</si>
  <si>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</si>
  <si>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</si>
  <si>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</si>
  <si>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</si>
  <si>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</si>
  <si>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</si>
  <si>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</si>
  <si>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</si>
  <si>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</si>
  <si>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</si>
  <si>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</si>
  <si>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</si>
  <si>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</si>
  <si>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</si>
  <si>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</si>
  <si>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</si>
  <si>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</si>
  <si>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</si>
  <si>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</si>
  <si>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</si>
  <si>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</si>
  <si>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</si>
  <si>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</si>
  <si>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</si>
  <si>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</si>
  <si>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</si>
  <si>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</si>
  <si>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</si>
  <si>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</si>
  <si>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</si>
  <si>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</si>
  <si>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</si>
  <si>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</si>
  <si>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</si>
  <si>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</si>
  <si>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</si>
  <si>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</si>
  <si>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</si>
  <si>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</si>
  <si>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</si>
  <si>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</si>
  <si>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</si>
  <si>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</si>
  <si>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</si>
  <si>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</si>
  <si>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</si>
  <si>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</si>
  <si>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</si>
  <si>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</si>
  <si>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</si>
  <si>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</si>
  <si>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</si>
  <si>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</si>
  <si>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</si>
  <si>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</si>
  <si>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</si>
  <si>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</si>
  <si>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</si>
  <si>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</si>
  <si>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</si>
  <si>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</si>
  <si>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</si>
  <si>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</si>
  <si>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</si>
  <si>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</si>
  <si>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</si>
  <si>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</si>
  <si>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</si>
  <si>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</si>
  <si>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</si>
  <si>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</si>
  <si>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</si>
  <si>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</si>
  <si>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</si>
  <si>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</si>
  <si>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</si>
  <si>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</si>
  <si>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</si>
  <si>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</si>
  <si>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</si>
  <si>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</si>
  <si>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</si>
  <si>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</si>
  <si>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</si>
  <si>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</si>
  <si>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</si>
  <si>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</si>
  <si>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</si>
  <si>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</si>
  <si>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</si>
  <si>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</si>
  <si>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</si>
  <si>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</si>
  <si>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</si>
  <si>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</si>
  <si>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</si>
  <si>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</si>
  <si>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</si>
  <si>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</si>
  <si>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</si>
  <si>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Ente Público:</t>
  </si>
  <si>
    <t>Del 1 de Enero al 31 de Diciembre de 2021</t>
  </si>
  <si>
    <t>INSTITUTO DE SALUD PUBLICA DEL ESTADO DE GUANAJUATO</t>
  </si>
  <si>
    <t>"Bajo protesta de decir verdad declaramos que los Estados Financieros y sus Notas son razonablemente correctos y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</si>
</sst>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.00_ ;[Red]\-#,##0.00\ "/>
    <numFmt numFmtId="165" formatCode="_ &quot;$&quot;\ * #,##0.00_ ;_ &quot;$&quot;\ * \-#,##0.00_ ;_ &quot;$&quot;\ * &quot;-&quot;??_ ;_ @_ "/>
  </numFmts>
  <fonts count="4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6">
    <xf numFmtId="0" fontId="0" fillId="0" borderId="0"/>
    <xf numFmtId="0" fontId="5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0" fontId="23" fillId="28" borderId="0" applyNumberFormat="0" applyBorder="0" applyAlignment="0" applyProtection="0"/>
    <xf numFmtId="0" fontId="2" fillId="0" borderId="0"/>
    <xf numFmtId="0" fontId="23" fillId="12" borderId="0" applyNumberFormat="0" applyBorder="0" applyAlignment="0" applyProtection="0"/>
    <xf numFmtId="0" fontId="2" fillId="0" borderId="0"/>
    <xf numFmtId="0" fontId="2" fillId="0" borderId="0"/>
    <xf numFmtId="0" fontId="2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18" applyNumberFormat="0" applyFon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31" fillId="9" borderId="15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30" fillId="8" borderId="14" applyNumberFormat="0" applyAlignment="0" applyProtection="0"/>
    <xf numFmtId="0" fontId="33" fillId="0" borderId="16" applyNumberFormat="0" applyFill="0" applyAlignment="0" applyProtection="0"/>
    <xf numFmtId="0" fontId="22" fillId="0" borderId="19" applyNumberFormat="0" applyFill="0" applyAlignment="0" applyProtection="0"/>
    <xf numFmtId="0" fontId="29" fillId="7" borderId="0" applyNumberFormat="0" applyBorder="0" applyAlignment="0" applyProtection="0"/>
    <xf numFmtId="0" fontId="3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1" fillId="10" borderId="17" applyNumberFormat="0" applyAlignment="0" applyProtection="0"/>
    <xf numFmtId="0" fontId="2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9" borderId="14" applyNumberFormat="0" applyAlignment="0" applyProtection="0"/>
    <xf numFmtId="43" fontId="20" fillId="0" borderId="0" applyFont="0" applyFill="0" applyBorder="0" applyAlignment="0" applyProtection="0"/>
    <xf numFmtId="0" fontId="20" fillId="0" borderId="0"/>
    <xf numFmtId="0" fontId="28" fillId="6" borderId="0" applyNumberFormat="0" applyBorder="0" applyAlignment="0" applyProtection="0"/>
    <xf numFmtId="43" fontId="4" fillId="0" borderId="0" applyFont="0" applyFill="0" applyBorder="0" applyAlignment="0" applyProtection="0"/>
    <xf numFmtId="0" fontId="26" fillId="0" borderId="13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3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3" fillId="35" borderId="0" applyNumberFormat="0" applyBorder="0" applyAlignment="0" applyProtection="0"/>
    <xf numFmtId="0" fontId="2" fillId="0" borderId="0"/>
    <xf numFmtId="0" fontId="4" fillId="0" borderId="0"/>
    <xf numFmtId="0" fontId="20" fillId="0" borderId="0"/>
    <xf numFmtId="0" fontId="35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12" fillId="9" borderId="15" applyNumberFormat="0" applyAlignment="0" applyProtection="0"/>
    <xf numFmtId="0" fontId="2" fillId="0" borderId="0"/>
    <xf numFmtId="0" fontId="2" fillId="0" borderId="0"/>
    <xf numFmtId="0" fontId="20" fillId="0" borderId="0"/>
    <xf numFmtId="0" fontId="2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36" fillId="7" borderId="0" applyNumberFormat="0" applyBorder="0" applyAlignment="0" applyProtection="0"/>
    <xf numFmtId="0" fontId="11" fillId="8" borderId="14" applyNumberFormat="0" applyAlignment="0" applyProtection="0"/>
    <xf numFmtId="0" fontId="13" fillId="9" borderId="14" applyNumberFormat="0" applyAlignment="0" applyProtection="0"/>
    <xf numFmtId="0" fontId="14" fillId="0" borderId="16" applyNumberFormat="0" applyFill="0" applyAlignment="0" applyProtection="0"/>
    <xf numFmtId="0" fontId="15" fillId="10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19" fillId="35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8" applyNumberFormat="0" applyFont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11" borderId="18" applyNumberFormat="0" applyFont="0" applyAlignment="0" applyProtection="0"/>
  </cellStyleXfs>
  <cellXfs count="48">
    <xf numFmtId="0" fontId="0" fillId="0" borderId="0" xfId="0"/>
    <xf numFmtId="0" fontId="38" fillId="0" borderId="0" xfId="0" applyFont="1"/>
    <xf numFmtId="0" fontId="37" fillId="3" borderId="0" xfId="0" applyFont="1" applyFill="1" applyBorder="1" applyAlignment="1">
      <alignment horizontal="center"/>
    </xf>
    <xf numFmtId="4" fontId="37" fillId="3" borderId="0" xfId="0" applyNumberFormat="1" applyFont="1" applyFill="1" applyBorder="1" applyAlignment="1">
      <alignment horizontal="center"/>
    </xf>
    <xf numFmtId="0" fontId="37" fillId="3" borderId="0" xfId="0" applyFont="1" applyFill="1" applyBorder="1" applyAlignment="1">
      <alignment horizontal="right"/>
    </xf>
    <xf numFmtId="4" fontId="37" fillId="3" borderId="8" xfId="0" applyNumberFormat="1" applyFont="1" applyFill="1" applyBorder="1" applyAlignment="1" applyProtection="1">
      <protection locked="0"/>
    </xf>
    <xf numFmtId="4" fontId="37" fillId="3" borderId="8" xfId="0" applyNumberFormat="1" applyFont="1" applyFill="1" applyBorder="1" applyAlignment="1">
      <alignment horizontal="center"/>
    </xf>
    <xf numFmtId="4" fontId="37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justify" vertical="top"/>
    </xf>
    <xf numFmtId="0" fontId="37" fillId="2" borderId="6" xfId="0" applyFont="1" applyFill="1" applyBorder="1" applyAlignment="1">
      <alignment horizontal="justify" vertical="top"/>
    </xf>
    <xf numFmtId="4" fontId="37" fillId="2" borderId="1" xfId="0" applyNumberFormat="1" applyFont="1" applyFill="1" applyBorder="1"/>
    <xf numFmtId="4" fontId="37" fillId="2" borderId="7" xfId="0" applyNumberFormat="1" applyFont="1" applyFill="1" applyBorder="1"/>
    <xf numFmtId="0" fontId="37" fillId="4" borderId="3" xfId="0" applyFont="1" applyFill="1" applyBorder="1" applyAlignment="1">
      <alignment horizontal="justify" vertical="top"/>
    </xf>
    <xf numFmtId="0" fontId="37" fillId="4" borderId="0" xfId="0" applyFont="1" applyFill="1" applyBorder="1" applyAlignment="1">
      <alignment horizontal="justify" vertical="top"/>
    </xf>
    <xf numFmtId="4" fontId="37" fillId="4" borderId="3" xfId="0" applyNumberFormat="1" applyFont="1" applyFill="1" applyBorder="1"/>
    <xf numFmtId="4" fontId="37" fillId="4" borderId="4" xfId="0" applyNumberFormat="1" applyFont="1" applyFill="1" applyBorder="1"/>
    <xf numFmtId="0" fontId="37" fillId="0" borderId="3" xfId="0" applyFont="1" applyBorder="1" applyAlignment="1">
      <alignment horizontal="justify" vertical="top"/>
    </xf>
    <xf numFmtId="0" fontId="37" fillId="0" borderId="0" xfId="0" applyFont="1" applyBorder="1" applyAlignment="1">
      <alignment horizontal="justify" vertical="top"/>
    </xf>
    <xf numFmtId="4" fontId="37" fillId="0" borderId="3" xfId="0" applyNumberFormat="1" applyFont="1" applyBorder="1"/>
    <xf numFmtId="4" fontId="37" fillId="0" borderId="4" xfId="0" applyNumberFormat="1" applyFont="1" applyBorder="1"/>
    <xf numFmtId="0" fontId="38" fillId="0" borderId="3" xfId="0" applyFont="1" applyBorder="1" applyAlignment="1">
      <alignment horizontal="justify" vertical="top"/>
    </xf>
    <xf numFmtId="0" fontId="38" fillId="0" borderId="0" xfId="0" applyFont="1" applyBorder="1" applyAlignment="1">
      <alignment horizontal="justify" vertical="top"/>
    </xf>
    <xf numFmtId="4" fontId="38" fillId="0" borderId="3" xfId="0" applyNumberFormat="1" applyFont="1" applyBorder="1"/>
    <xf numFmtId="4" fontId="38" fillId="0" borderId="4" xfId="0" applyNumberFormat="1" applyFont="1" applyBorder="1"/>
    <xf numFmtId="164" fontId="38" fillId="0" borderId="0" xfId="0" applyNumberFormat="1" applyFont="1"/>
    <xf numFmtId="0" fontId="37" fillId="3" borderId="3" xfId="0" applyFont="1" applyFill="1" applyBorder="1" applyAlignment="1">
      <alignment horizontal="justify" vertical="top"/>
    </xf>
    <xf numFmtId="0" fontId="37" fillId="3" borderId="0" xfId="0" applyFont="1" applyFill="1" applyBorder="1" applyAlignment="1">
      <alignment horizontal="justify" vertical="top"/>
    </xf>
    <xf numFmtId="0" fontId="38" fillId="3" borderId="3" xfId="0" applyFont="1" applyFill="1" applyBorder="1" applyAlignment="1">
      <alignment horizontal="justify" vertical="top"/>
    </xf>
    <xf numFmtId="0" fontId="38" fillId="3" borderId="0" xfId="0" applyFont="1" applyFill="1" applyBorder="1" applyAlignment="1">
      <alignment horizontal="justify" vertical="top"/>
    </xf>
    <xf numFmtId="4" fontId="38" fillId="4" borderId="3" xfId="0" applyNumberFormat="1" applyFont="1" applyFill="1" applyBorder="1"/>
    <xf numFmtId="4" fontId="38" fillId="4" borderId="4" xfId="0" applyNumberFormat="1" applyFont="1" applyFill="1" applyBorder="1"/>
    <xf numFmtId="0" fontId="38" fillId="0" borderId="10" xfId="0" applyFont="1" applyBorder="1" applyAlignment="1">
      <alignment horizontal="justify" vertical="top"/>
    </xf>
    <xf numFmtId="4" fontId="38" fillId="0" borderId="10" xfId="0" applyNumberFormat="1" applyFont="1" applyBorder="1"/>
    <xf numFmtId="0" fontId="37" fillId="2" borderId="5" xfId="0" applyFont="1" applyFill="1" applyBorder="1" applyAlignment="1">
      <alignment horizontal="justify" vertical="top"/>
    </xf>
    <xf numFmtId="4" fontId="37" fillId="2" borderId="5" xfId="0" applyNumberFormat="1" applyFont="1" applyFill="1" applyBorder="1"/>
    <xf numFmtId="0" fontId="38" fillId="0" borderId="0" xfId="0" applyFont="1" applyBorder="1"/>
    <xf numFmtId="4" fontId="38" fillId="0" borderId="0" xfId="0" applyNumberFormat="1" applyFont="1" applyBorder="1"/>
    <xf numFmtId="4" fontId="38" fillId="0" borderId="0" xfId="0" applyNumberFormat="1" applyFont="1"/>
    <xf numFmtId="0" fontId="39" fillId="3" borderId="0" xfId="0" applyFont="1" applyFill="1"/>
    <xf numFmtId="0" fontId="39" fillId="0" borderId="0" xfId="0" applyFont="1"/>
    <xf numFmtId="4" fontId="39" fillId="0" borderId="0" xfId="0" applyNumberFormat="1" applyFont="1"/>
    <xf numFmtId="0" fontId="37" fillId="3" borderId="0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 wrapText="1"/>
    </xf>
    <xf numFmtId="4" fontId="37" fillId="2" borderId="7" xfId="0" applyNumberFormat="1" applyFont="1" applyFill="1" applyBorder="1" applyAlignment="1">
      <alignment horizontal="center" vertical="center" wrapText="1"/>
    </xf>
  </cellXfs>
  <cellStyles count="146">
    <cellStyle name="20% - Énfasis1 2" xfId="21" xr:uid="{00000000-0005-0000-0000-000001000000}"/>
    <cellStyle name="20% - Énfasis1 2 2" xfId="116" xr:uid="{00000000-0005-0000-0000-000002000000}"/>
    <cellStyle name="20% - Énfasis1 3" xfId="89" xr:uid="{00000000-0005-0000-0000-000003000000}"/>
    <cellStyle name="20% - Énfasis1 4" xfId="117" xr:uid="{00000000-0005-0000-0000-000004000000}"/>
    <cellStyle name="20% - Énfasis1 5" xfId="43" xr:uid="{00000000-0005-0000-0000-000049000000}"/>
    <cellStyle name="20% - Énfasis2 2" xfId="93" xr:uid="{00000000-0005-0000-0000-000006000000}"/>
    <cellStyle name="20% - Énfasis2 3" xfId="119" xr:uid="{00000000-0005-0000-0000-000007000000}"/>
    <cellStyle name="20% - Énfasis2 4" xfId="47" xr:uid="{00000000-0005-0000-0000-00004E000000}"/>
    <cellStyle name="20% - Énfasis3 2" xfId="97" xr:uid="{00000000-0005-0000-0000-000009000000}"/>
    <cellStyle name="20% - Énfasis3 3" xfId="121" xr:uid="{00000000-0005-0000-0000-00000A000000}"/>
    <cellStyle name="20% - Énfasis3 4" xfId="51" xr:uid="{00000000-0005-0000-0000-000051000000}"/>
    <cellStyle name="20% - Énfasis4 2" xfId="101" xr:uid="{00000000-0005-0000-0000-00000C000000}"/>
    <cellStyle name="20% - Énfasis4 3" xfId="123" xr:uid="{00000000-0005-0000-0000-00000D000000}"/>
    <cellStyle name="20% - Énfasis4 4" xfId="55" xr:uid="{00000000-0005-0000-0000-000054000000}"/>
    <cellStyle name="20% - Énfasis5 2" xfId="105" xr:uid="{00000000-0005-0000-0000-00000F000000}"/>
    <cellStyle name="20% - Énfasis5 3" xfId="125" xr:uid="{00000000-0005-0000-0000-000010000000}"/>
    <cellStyle name="20% - Énfasis5 4" xfId="58" xr:uid="{00000000-0005-0000-0000-000057000000}"/>
    <cellStyle name="20% - Énfasis6 2" xfId="109" xr:uid="{00000000-0005-0000-0000-000012000000}"/>
    <cellStyle name="20% - Énfasis6 3" xfId="127" xr:uid="{00000000-0005-0000-0000-000013000000}"/>
    <cellStyle name="20% - Énfasis6 4" xfId="62" xr:uid="{00000000-0005-0000-0000-00005A000000}"/>
    <cellStyle name="40% - Énfasis1 2" xfId="90" xr:uid="{00000000-0005-0000-0000-000015000000}"/>
    <cellStyle name="40% - Énfasis1 3" xfId="118" xr:uid="{00000000-0005-0000-0000-000016000000}"/>
    <cellStyle name="40% - Énfasis1 4" xfId="44" xr:uid="{00000000-0005-0000-0000-00005D000000}"/>
    <cellStyle name="40% - Énfasis2 2" xfId="94" xr:uid="{00000000-0005-0000-0000-000018000000}"/>
    <cellStyle name="40% - Énfasis2 3" xfId="120" xr:uid="{00000000-0005-0000-0000-000019000000}"/>
    <cellStyle name="40% - Énfasis2 4" xfId="48" xr:uid="{00000000-0005-0000-0000-000060000000}"/>
    <cellStyle name="40% - Énfasis3 2" xfId="98" xr:uid="{00000000-0005-0000-0000-00001B000000}"/>
    <cellStyle name="40% - Énfasis3 3" xfId="122" xr:uid="{00000000-0005-0000-0000-00001C000000}"/>
    <cellStyle name="40% - Énfasis3 4" xfId="52" xr:uid="{00000000-0005-0000-0000-000063000000}"/>
    <cellStyle name="40% - Énfasis4 2" xfId="102" xr:uid="{00000000-0005-0000-0000-00001E000000}"/>
    <cellStyle name="40% - Énfasis4 3" xfId="124" xr:uid="{00000000-0005-0000-0000-00001F000000}"/>
    <cellStyle name="40% - Énfasis4 4" xfId="56" xr:uid="{00000000-0005-0000-0000-000066000000}"/>
    <cellStyle name="40% - Énfasis5 2" xfId="106" xr:uid="{00000000-0005-0000-0000-000021000000}"/>
    <cellStyle name="40% - Énfasis5 3" xfId="126" xr:uid="{00000000-0005-0000-0000-000022000000}"/>
    <cellStyle name="40% - Énfasis5 4" xfId="59" xr:uid="{00000000-0005-0000-0000-000069000000}"/>
    <cellStyle name="40% - Énfasis6 2" xfId="110" xr:uid="{00000000-0005-0000-0000-000024000000}"/>
    <cellStyle name="40% - Énfasis6 3" xfId="128" xr:uid="{00000000-0005-0000-0000-000025000000}"/>
    <cellStyle name="40% - Énfasis6 4" xfId="63" xr:uid="{00000000-0005-0000-0000-00006C000000}"/>
    <cellStyle name="60% - Énfasis1 2" xfId="91" xr:uid="{00000000-0005-0000-0000-000027000000}"/>
    <cellStyle name="60% - Énfasis1 3" xfId="45" xr:uid="{00000000-0005-0000-0000-00006F000000}"/>
    <cellStyle name="60% - Énfasis2 2" xfId="95" xr:uid="{00000000-0005-0000-0000-000029000000}"/>
    <cellStyle name="60% - Énfasis2 3" xfId="49" xr:uid="{00000000-0005-0000-0000-000071000000}"/>
    <cellStyle name="60% - Énfasis3 2" xfId="99" xr:uid="{00000000-0005-0000-0000-00002B000000}"/>
    <cellStyle name="60% - Énfasis3 3" xfId="53" xr:uid="{00000000-0005-0000-0000-000073000000}"/>
    <cellStyle name="60% - Énfasis4 2" xfId="103" xr:uid="{00000000-0005-0000-0000-00002D000000}"/>
    <cellStyle name="60% - Énfasis4 3" xfId="57" xr:uid="{00000000-0005-0000-0000-000075000000}"/>
    <cellStyle name="60% - Énfasis5 2" xfId="107" xr:uid="{00000000-0005-0000-0000-00002F000000}"/>
    <cellStyle name="60% - Énfasis5 3" xfId="60" xr:uid="{00000000-0005-0000-0000-000077000000}"/>
    <cellStyle name="60% - Énfasis6 2" xfId="111" xr:uid="{00000000-0005-0000-0000-000031000000}"/>
    <cellStyle name="60% - Énfasis6 3" xfId="64" xr:uid="{00000000-0005-0000-0000-000079000000}"/>
    <cellStyle name="Buena 2" xfId="78" xr:uid="{00000000-0005-0000-0000-000033000000}"/>
    <cellStyle name="Bueno 2" xfId="30" xr:uid="{00000000-0005-0000-0000-00007C000000}"/>
    <cellStyle name="Cálculo 2" xfId="82" xr:uid="{00000000-0005-0000-0000-000035000000}"/>
    <cellStyle name="Cálculo 3" xfId="34" xr:uid="{00000000-0005-0000-0000-00007D000000}"/>
    <cellStyle name="Celda de comprobación 2" xfId="84" xr:uid="{00000000-0005-0000-0000-000037000000}"/>
    <cellStyle name="Celda de comprobación 3" xfId="31" xr:uid="{00000000-0005-0000-0000-00007F000000}"/>
    <cellStyle name="Celda vinculada 2" xfId="83" xr:uid="{00000000-0005-0000-0000-000039000000}"/>
    <cellStyle name="Celda vinculada 3" xfId="26" xr:uid="{00000000-0005-0000-0000-000081000000}"/>
    <cellStyle name="Encabezado 1 2" xfId="23" xr:uid="{00000000-0005-0000-0000-000083000000}"/>
    <cellStyle name="Encabezado 4 2" xfId="70" xr:uid="{00000000-0005-0000-0000-00003B000000}"/>
    <cellStyle name="Encabezado 4 3" xfId="32" xr:uid="{00000000-0005-0000-0000-000084000000}"/>
    <cellStyle name="Énfasis1 2" xfId="7" xr:uid="{00000000-0005-0000-0000-00002F000000}"/>
    <cellStyle name="Énfasis1 3" xfId="88" xr:uid="{00000000-0005-0000-0000-00003E000000}"/>
    <cellStyle name="Énfasis2 2" xfId="92" xr:uid="{00000000-0005-0000-0000-000040000000}"/>
    <cellStyle name="Énfasis2 3" xfId="46" xr:uid="{00000000-0005-0000-0000-000087000000}"/>
    <cellStyle name="Énfasis3 2" xfId="96" xr:uid="{00000000-0005-0000-0000-000042000000}"/>
    <cellStyle name="Énfasis3 3" xfId="50" xr:uid="{00000000-0005-0000-0000-000089000000}"/>
    <cellStyle name="Énfasis4 2" xfId="100" xr:uid="{00000000-0005-0000-0000-000044000000}"/>
    <cellStyle name="Énfasis4 3" xfId="54" xr:uid="{00000000-0005-0000-0000-00008B000000}"/>
    <cellStyle name="Énfasis5 2" xfId="5" xr:uid="{00000000-0005-0000-0000-000030000000}"/>
    <cellStyle name="Énfasis5 2 2" xfId="104" xr:uid="{00000000-0005-0000-0000-000046000000}"/>
    <cellStyle name="Énfasis6 2" xfId="108" xr:uid="{00000000-0005-0000-0000-000048000000}"/>
    <cellStyle name="Énfasis6 3" xfId="61" xr:uid="{00000000-0005-0000-0000-00008E000000}"/>
    <cellStyle name="Entrada 2" xfId="81" xr:uid="{00000000-0005-0000-0000-00004A000000}"/>
    <cellStyle name="Entrada 3" xfId="25" xr:uid="{00000000-0005-0000-0000-000090000000}"/>
    <cellStyle name="Incorrecto 2" xfId="79" xr:uid="{00000000-0005-0000-0000-00004D000000}"/>
    <cellStyle name="Incorrecto 3" xfId="37" xr:uid="{00000000-0005-0000-0000-000092000000}"/>
    <cellStyle name="Millares 2" xfId="4" xr:uid="{00000000-0005-0000-0000-000031000000}"/>
    <cellStyle name="Millares 2 2" xfId="20" xr:uid="{00000000-0005-0000-0000-000003000000}"/>
    <cellStyle name="Millares 2 2 2" xfId="42" xr:uid="{00000000-0005-0000-0000-000003000000}"/>
    <cellStyle name="Millares 2 3" xfId="35" xr:uid="{00000000-0005-0000-0000-000031000000}"/>
    <cellStyle name="Millares 2 4" xfId="112" xr:uid="{00000000-0005-0000-0000-00004F000000}"/>
    <cellStyle name="Millares 3" xfId="19" xr:uid="{00000000-0005-0000-0000-000004000000}"/>
    <cellStyle name="Millares 3 2" xfId="41" xr:uid="{00000000-0005-0000-0000-000004000000}"/>
    <cellStyle name="Millares 3 3" xfId="143" xr:uid="{00000000-0005-0000-0000-000050000000}"/>
    <cellStyle name="Millares 4" xfId="15" xr:uid="{00000000-0005-0000-0000-000035000000}"/>
    <cellStyle name="Millares 4 2" xfId="40" xr:uid="{00000000-0005-0000-0000-000035000000}"/>
    <cellStyle name="Millares 5" xfId="12" xr:uid="{00000000-0005-0000-0000-000030000000}"/>
    <cellStyle name="Millares 5 2" xfId="38" xr:uid="{00000000-0005-0000-0000-000030000000}"/>
    <cellStyle name="Millares 6" xfId="11" xr:uid="{00000000-0005-0000-0000-000038000000}"/>
    <cellStyle name="Moneda 2" xfId="144" xr:uid="{00000000-0005-0000-0000-000051000000}"/>
    <cellStyle name="Neutral 2" xfId="80" xr:uid="{00000000-0005-0000-0000-000053000000}"/>
    <cellStyle name="Neutral 3" xfId="28" xr:uid="{00000000-0005-0000-0000-000097000000}"/>
    <cellStyle name="Normal" xfId="0" builtinId="0"/>
    <cellStyle name="Normal 10" xfId="142" xr:uid="{00000000-0005-0000-0000-000055000000}"/>
    <cellStyle name="Normal 2" xfId="10" xr:uid="{4F798483-0F93-4F5A-819A-B3AA10DC2CE3}"/>
    <cellStyle name="Normal 2 2" xfId="14" xr:uid="{06AAB752-2981-4002-BC7E-ACA3E4D1B2D7}"/>
    <cellStyle name="Normal 2 3" xfId="36" xr:uid="{4F798483-0F93-4F5A-819A-B3AA10DC2CE3}"/>
    <cellStyle name="Normal 2 4" xfId="129" xr:uid="{00000000-0005-0000-0000-000059000000}"/>
    <cellStyle name="Normal 2 5" xfId="65" xr:uid="{00000000-0005-0000-0000-000056000000}"/>
    <cellStyle name="Normal 3" xfId="3" xr:uid="{00000000-0005-0000-0000-000032000000}"/>
    <cellStyle name="Normal 3 2" xfId="6" xr:uid="{9CDC5753-0931-4AC6-A352-85C3C35B8F29}"/>
    <cellStyle name="Normal 3 2 2" xfId="9" xr:uid="{FE08EF98-55C7-436D-82D7-A52F501999F6}"/>
    <cellStyle name="Normal 3 2 2 2" xfId="141" xr:uid="{00000000-0005-0000-0000-00005D000000}"/>
    <cellStyle name="Normal 3 2 3" xfId="139" xr:uid="{00000000-0005-0000-0000-00005E000000}"/>
    <cellStyle name="Normal 3 3" xfId="131" xr:uid="{00000000-0005-0000-0000-00005F000000}"/>
    <cellStyle name="Normal 3 6" xfId="114" xr:uid="{00000000-0005-0000-0000-000060000000}"/>
    <cellStyle name="Normal 4" xfId="13" xr:uid="{00000000-0005-0000-0000-000030000000}"/>
    <cellStyle name="Normal 4 2" xfId="16" xr:uid="{00000000-0005-0000-0000-00000A000000}"/>
    <cellStyle name="Normal 4 2 2" xfId="17" xr:uid="{00000000-0005-0000-0000-00000B000000}"/>
    <cellStyle name="Normal 4 2 2 2" xfId="136" xr:uid="{00000000-0005-0000-0000-000064000000}"/>
    <cellStyle name="Normal 4 2 3" xfId="133" xr:uid="{00000000-0005-0000-0000-000065000000}"/>
    <cellStyle name="Normal 4 3" xfId="73" xr:uid="{00000000-0005-0000-0000-000066000000}"/>
    <cellStyle name="Normal 4 3 2" xfId="135" xr:uid="{00000000-0005-0000-0000-000067000000}"/>
    <cellStyle name="Normal 4 4" xfId="75" xr:uid="{00000000-0005-0000-0000-000068000000}"/>
    <cellStyle name="Normal 4 4 2" xfId="138" xr:uid="{00000000-0005-0000-0000-000069000000}"/>
    <cellStyle name="Normal 4 5" xfId="115" xr:uid="{00000000-0005-0000-0000-00006A000000}"/>
    <cellStyle name="Normal 5" xfId="66" xr:uid="{00000000-0005-0000-0000-00006B000000}"/>
    <cellStyle name="Normal 6" xfId="67" xr:uid="{00000000-0005-0000-0000-00006C000000}"/>
    <cellStyle name="Normal 6 2" xfId="132" xr:uid="{00000000-0005-0000-0000-00006D000000}"/>
    <cellStyle name="Normal 7" xfId="72" xr:uid="{00000000-0005-0000-0000-00006E000000}"/>
    <cellStyle name="Normal 7 2" xfId="134" xr:uid="{00000000-0005-0000-0000-00006F000000}"/>
    <cellStyle name="Normal 7 5" xfId="113" xr:uid="{00000000-0005-0000-0000-000070000000}"/>
    <cellStyle name="Normal 8" xfId="74" xr:uid="{00000000-0005-0000-0000-000071000000}"/>
    <cellStyle name="Normal 8 2" xfId="137" xr:uid="{00000000-0005-0000-0000-000072000000}"/>
    <cellStyle name="Normal 9" xfId="8" xr:uid="{3C730C9C-2A49-440B-9D47-7B0DE60D59D4}"/>
    <cellStyle name="Normal 9 2" xfId="140" xr:uid="{00000000-0005-0000-0000-000074000000}"/>
    <cellStyle name="Notas" xfId="2" builtinId="10" customBuiltin="1"/>
    <cellStyle name="Notas 2" xfId="18" xr:uid="{00000000-0005-0000-0000-00000D000000}"/>
    <cellStyle name="Notas 2 2" xfId="130" xr:uid="{00000000-0005-0000-0000-000077000000}"/>
    <cellStyle name="Notas 2 3" xfId="145" xr:uid="{00000000-0005-0000-0000-000078000000}"/>
    <cellStyle name="Salida 2" xfId="71" xr:uid="{00000000-0005-0000-0000-00007A000000}"/>
    <cellStyle name="Salida 3" xfId="22" xr:uid="{00000000-0005-0000-0000-0000B2000000}"/>
    <cellStyle name="Texto de advertencia 2" xfId="85" xr:uid="{00000000-0005-0000-0000-00007C000000}"/>
    <cellStyle name="Texto de advertencia 3" xfId="29" xr:uid="{00000000-0005-0000-0000-0000B4000000}"/>
    <cellStyle name="Texto explicativo 2" xfId="86" xr:uid="{00000000-0005-0000-0000-00007E000000}"/>
    <cellStyle name="Texto explicativo 3" xfId="33" xr:uid="{00000000-0005-0000-0000-0000B6000000}"/>
    <cellStyle name="Título" xfId="1" builtinId="15" customBuiltin="1"/>
    <cellStyle name="Título 1 2" xfId="69" xr:uid="{00000000-0005-0000-0000-000081000000}"/>
    <cellStyle name="Título 2 2" xfId="76" xr:uid="{00000000-0005-0000-0000-000083000000}"/>
    <cellStyle name="Título 2 3" xfId="24" xr:uid="{00000000-0005-0000-0000-0000B9000000}"/>
    <cellStyle name="Título 3 2" xfId="77" xr:uid="{00000000-0005-0000-0000-000085000000}"/>
    <cellStyle name="Título 3 3" xfId="39" xr:uid="{00000000-0005-0000-0000-0000BB000000}"/>
    <cellStyle name="Título 4" xfId="68" xr:uid="{00000000-0005-0000-0000-000086000000}"/>
    <cellStyle name="Total 2" xfId="87" xr:uid="{00000000-0005-0000-0000-000088000000}"/>
    <cellStyle name="Total 3" xfId="27" xr:uid="{00000000-0005-0000-0000-0000BE000000}"/>
  </cellStyles>
  <dxfs count="0"/>
  <tableStyles count="3" defaultTableStyle="TableStyleMedium9" defaultPivotStyle="PivotStyleLight16">
    <tableStyle name="Estilo de tabla dinámica 1" table="0" count="0" xr9:uid="{2E96E905-BD36-40FC-A11E-60682403B0E5}"/>
    <tableStyle name="Estilo de tabla dinámica 2" table="0" count="0" xr9:uid="{482BBA57-00FD-48FA-A4E7-3A2B155BA657}"/>
    <tableStyle name="Estilo de tabla dinámica 3" table="0" count="0" xr9:uid="{D6323448-9405-4BA1-99D3-155A649490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K222"/>
  <sheetViews>
    <sheetView showGridLines="0" tabSelected="1" workbookViewId="0">
      <selection activeCell="B21" sqref="B21"/>
    </sheetView>
  </sheetViews>
  <sheetFormatPr baseColWidth="10" defaultColWidth="11.42578125" defaultRowHeight="12" x14ac:dyDescent="0.2"/>
  <cols>
    <col min="1" max="1" width="11.42578125" style="1"/>
    <col min="2" max="2" width="45.140625" style="1" customWidth="1"/>
    <col min="3" max="8" width="17.85546875" style="37" customWidth="1"/>
    <col min="9" max="16384" width="11.42578125" style="1"/>
  </cols>
  <sheetData>
    <row r="1" spans="1:8" x14ac:dyDescent="0.2">
      <c r="A1" s="41" t="s">
        <v>7</v>
      </c>
      <c r="B1" s="41"/>
      <c r="C1" s="41"/>
      <c r="D1" s="41"/>
      <c r="E1" s="41"/>
      <c r="F1" s="41"/>
      <c r="G1" s="41"/>
      <c r="H1" s="41"/>
    </row>
    <row r="2" spans="1:8" x14ac:dyDescent="0.2">
      <c r="A2" s="41" t="s">
        <v>6</v>
      </c>
      <c r="B2" s="41"/>
      <c r="C2" s="41"/>
      <c r="D2" s="41"/>
      <c r="E2" s="41"/>
      <c r="F2" s="41"/>
      <c r="G2" s="41"/>
      <c r="H2" s="41"/>
    </row>
    <row r="3" spans="1:8" x14ac:dyDescent="0.2">
      <c r="A3" s="41" t="s">
        <v>205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3"/>
      <c r="D4" s="3"/>
      <c r="E4" s="3"/>
      <c r="F4" s="3"/>
      <c r="G4" s="3"/>
      <c r="H4" s="3"/>
    </row>
    <row r="5" spans="1:8" x14ac:dyDescent="0.2">
      <c r="A5" s="2"/>
      <c r="B5" s="4" t="s">
        <v>204</v>
      </c>
      <c r="C5" s="5" t="s">
        <v>206</v>
      </c>
      <c r="D5" s="6"/>
      <c r="E5" s="6"/>
      <c r="F5" s="6"/>
      <c r="G5" s="3"/>
      <c r="H5" s="3"/>
    </row>
    <row r="6" spans="1:8" x14ac:dyDescent="0.2">
      <c r="A6" s="2"/>
      <c r="B6" s="2"/>
      <c r="C6" s="3"/>
      <c r="D6" s="3"/>
      <c r="E6" s="3"/>
      <c r="F6" s="3"/>
      <c r="G6" s="3"/>
      <c r="H6" s="3"/>
    </row>
    <row r="7" spans="1:8" x14ac:dyDescent="0.2">
      <c r="A7" s="42" t="s">
        <v>0</v>
      </c>
      <c r="B7" s="44" t="s">
        <v>1</v>
      </c>
      <c r="C7" s="46" t="s">
        <v>2</v>
      </c>
      <c r="D7" s="46"/>
      <c r="E7" s="46"/>
      <c r="F7" s="46"/>
      <c r="G7" s="46"/>
      <c r="H7" s="46" t="s">
        <v>9</v>
      </c>
    </row>
    <row r="8" spans="1:8" ht="34.5" customHeight="1" x14ac:dyDescent="0.2">
      <c r="A8" s="43"/>
      <c r="B8" s="45"/>
      <c r="C8" s="7" t="s">
        <v>10</v>
      </c>
      <c r="D8" s="7" t="s">
        <v>3</v>
      </c>
      <c r="E8" s="7" t="s">
        <v>4</v>
      </c>
      <c r="F8" s="7" t="s">
        <v>5</v>
      </c>
      <c r="G8" s="7" t="s">
        <v>8</v>
      </c>
      <c r="H8" s="47"/>
    </row>
    <row r="9" spans="1:8" ht="15" customHeight="1" x14ac:dyDescent="0.2">
      <c r="A9" s="8">
        <v>1</v>
      </c>
      <c r="B9" s="9" t="s">
        <v>11</v>
      </c>
      <c r="C9" s="10">
        <f>+C10+C77</f>
        <v>13359576442.450001</v>
      </c>
      <c r="D9" s="10">
        <f t="shared" ref="D9:G9" si="0">+D10+D77</f>
        <v>1771984952.4599993</v>
      </c>
      <c r="E9" s="10">
        <f>+C9+D9</f>
        <v>15131561394.91</v>
      </c>
      <c r="F9" s="10">
        <f t="shared" si="0"/>
        <v>14799212940.700005</v>
      </c>
      <c r="G9" s="10">
        <f t="shared" si="0"/>
        <v>14797873236.800005</v>
      </c>
      <c r="H9" s="11">
        <f>+G9-C9</f>
        <v>1438296794.3500042</v>
      </c>
    </row>
    <row r="10" spans="1:8" ht="15" customHeight="1" x14ac:dyDescent="0.2">
      <c r="A10" s="8">
        <v>1.1000000000000001</v>
      </c>
      <c r="B10" s="9" t="s">
        <v>12</v>
      </c>
      <c r="C10" s="10">
        <f>+C11+C33+C38+C39+C43+C50+C54+C57+C75</f>
        <v>13058007858.450001</v>
      </c>
      <c r="D10" s="10">
        <f t="shared" ref="D10:G10" si="1">+D11+D33+D38+D39+D43+D50+D54+D57+D75</f>
        <v>1910483362.2399993</v>
      </c>
      <c r="E10" s="10">
        <f t="shared" ref="E10:E73" si="2">+C10+D10</f>
        <v>14968491220.690001</v>
      </c>
      <c r="F10" s="10">
        <f t="shared" si="1"/>
        <v>14673426658.370005</v>
      </c>
      <c r="G10" s="10">
        <f t="shared" si="1"/>
        <v>14672170354.470005</v>
      </c>
      <c r="H10" s="11">
        <f t="shared" ref="H10:H73" si="3">+G10-C10</f>
        <v>1614162496.0200043</v>
      </c>
    </row>
    <row r="11" spans="1:8" ht="15" customHeight="1" x14ac:dyDescent="0.2">
      <c r="A11" s="12" t="s">
        <v>13</v>
      </c>
      <c r="B11" s="13" t="s">
        <v>14</v>
      </c>
      <c r="C11" s="14">
        <f>+C12+C18+C20+C21+C26+C29+C30+C31+C32</f>
        <v>0</v>
      </c>
      <c r="D11" s="14">
        <f t="shared" ref="D11:G11" si="4">+D12+D18+D20+D21+D26+D29+D30+D31+D32</f>
        <v>0</v>
      </c>
      <c r="E11" s="14">
        <f t="shared" si="2"/>
        <v>0</v>
      </c>
      <c r="F11" s="14">
        <f t="shared" si="4"/>
        <v>0</v>
      </c>
      <c r="G11" s="14">
        <f t="shared" si="4"/>
        <v>0</v>
      </c>
      <c r="H11" s="15">
        <f t="shared" si="3"/>
        <v>0</v>
      </c>
    </row>
    <row r="12" spans="1:8" ht="15" customHeight="1" x14ac:dyDescent="0.2">
      <c r="A12" s="12" t="s">
        <v>15</v>
      </c>
      <c r="B12" s="13" t="s">
        <v>16</v>
      </c>
      <c r="C12" s="14">
        <f>+C13+C15+C17</f>
        <v>0</v>
      </c>
      <c r="D12" s="14">
        <f t="shared" ref="D12:G12" si="5">+D13+D15+D17</f>
        <v>0</v>
      </c>
      <c r="E12" s="14">
        <f t="shared" si="2"/>
        <v>0</v>
      </c>
      <c r="F12" s="14">
        <f t="shared" si="5"/>
        <v>0</v>
      </c>
      <c r="G12" s="14">
        <f t="shared" si="5"/>
        <v>0</v>
      </c>
      <c r="H12" s="15">
        <f t="shared" si="3"/>
        <v>0</v>
      </c>
    </row>
    <row r="13" spans="1:8" ht="15" customHeight="1" x14ac:dyDescent="0.2">
      <c r="A13" s="16" t="s">
        <v>17</v>
      </c>
      <c r="B13" s="17" t="s">
        <v>18</v>
      </c>
      <c r="C13" s="18">
        <f>+C14</f>
        <v>0</v>
      </c>
      <c r="D13" s="18">
        <f t="shared" ref="D13:G13" si="6">+D14</f>
        <v>0</v>
      </c>
      <c r="E13" s="18">
        <f t="shared" si="2"/>
        <v>0</v>
      </c>
      <c r="F13" s="18">
        <f t="shared" si="6"/>
        <v>0</v>
      </c>
      <c r="G13" s="18">
        <f t="shared" si="6"/>
        <v>0</v>
      </c>
      <c r="H13" s="19">
        <f t="shared" si="3"/>
        <v>0</v>
      </c>
    </row>
    <row r="14" spans="1:8" ht="15" customHeight="1" x14ac:dyDescent="0.2">
      <c r="A14" s="20" t="s">
        <v>19</v>
      </c>
      <c r="B14" s="21" t="s">
        <v>20</v>
      </c>
      <c r="C14" s="22"/>
      <c r="D14" s="22"/>
      <c r="E14" s="22">
        <f t="shared" si="2"/>
        <v>0</v>
      </c>
      <c r="F14" s="22"/>
      <c r="G14" s="22"/>
      <c r="H14" s="23">
        <f t="shared" si="3"/>
        <v>0</v>
      </c>
    </row>
    <row r="15" spans="1:8" ht="15" customHeight="1" x14ac:dyDescent="0.2">
      <c r="A15" s="16" t="s">
        <v>21</v>
      </c>
      <c r="B15" s="17" t="s">
        <v>22</v>
      </c>
      <c r="C15" s="18">
        <f>+C16</f>
        <v>0</v>
      </c>
      <c r="D15" s="18">
        <f t="shared" ref="D15:G15" si="7">+D16</f>
        <v>0</v>
      </c>
      <c r="E15" s="18">
        <f t="shared" si="2"/>
        <v>0</v>
      </c>
      <c r="F15" s="18">
        <f t="shared" si="7"/>
        <v>0</v>
      </c>
      <c r="G15" s="18">
        <f t="shared" si="7"/>
        <v>0</v>
      </c>
      <c r="H15" s="19">
        <f t="shared" si="3"/>
        <v>0</v>
      </c>
    </row>
    <row r="16" spans="1:8" ht="15" customHeight="1" x14ac:dyDescent="0.2">
      <c r="A16" s="20" t="s">
        <v>23</v>
      </c>
      <c r="B16" s="21" t="s">
        <v>20</v>
      </c>
      <c r="C16" s="22"/>
      <c r="D16" s="22"/>
      <c r="E16" s="22">
        <f t="shared" si="2"/>
        <v>0</v>
      </c>
      <c r="F16" s="22"/>
      <c r="G16" s="22"/>
      <c r="H16" s="23">
        <f t="shared" si="3"/>
        <v>0</v>
      </c>
    </row>
    <row r="17" spans="1:8" ht="15" customHeight="1" x14ac:dyDescent="0.2">
      <c r="A17" s="16" t="s">
        <v>24</v>
      </c>
      <c r="B17" s="17" t="s">
        <v>25</v>
      </c>
      <c r="C17" s="22"/>
      <c r="D17" s="22"/>
      <c r="E17" s="22">
        <f t="shared" si="2"/>
        <v>0</v>
      </c>
      <c r="F17" s="22"/>
      <c r="G17" s="22"/>
      <c r="H17" s="23">
        <f t="shared" si="3"/>
        <v>0</v>
      </c>
    </row>
    <row r="18" spans="1:8" ht="15" customHeight="1" x14ac:dyDescent="0.2">
      <c r="A18" s="12" t="s">
        <v>26</v>
      </c>
      <c r="B18" s="13" t="s">
        <v>27</v>
      </c>
      <c r="C18" s="14">
        <f>SUM(C19)</f>
        <v>0</v>
      </c>
      <c r="D18" s="14">
        <f t="shared" ref="D18:G18" si="8">SUM(D19)</f>
        <v>0</v>
      </c>
      <c r="E18" s="14">
        <f t="shared" si="2"/>
        <v>0</v>
      </c>
      <c r="F18" s="14">
        <f t="shared" si="8"/>
        <v>0</v>
      </c>
      <c r="G18" s="14">
        <f t="shared" si="8"/>
        <v>0</v>
      </c>
      <c r="H18" s="15">
        <f t="shared" si="3"/>
        <v>0</v>
      </c>
    </row>
    <row r="19" spans="1:8" ht="15" customHeight="1" x14ac:dyDescent="0.2">
      <c r="A19" s="20" t="s">
        <v>28</v>
      </c>
      <c r="B19" s="21" t="s">
        <v>29</v>
      </c>
      <c r="C19" s="22"/>
      <c r="D19" s="22"/>
      <c r="E19" s="22">
        <f t="shared" si="2"/>
        <v>0</v>
      </c>
      <c r="F19" s="22"/>
      <c r="G19" s="22"/>
      <c r="H19" s="23">
        <f t="shared" si="3"/>
        <v>0</v>
      </c>
    </row>
    <row r="20" spans="1:8" ht="15" customHeight="1" x14ac:dyDescent="0.2">
      <c r="A20" s="12" t="s">
        <v>30</v>
      </c>
      <c r="B20" s="13" t="s">
        <v>31</v>
      </c>
      <c r="C20" s="14"/>
      <c r="D20" s="14"/>
      <c r="E20" s="14">
        <f t="shared" si="2"/>
        <v>0</v>
      </c>
      <c r="F20" s="14"/>
      <c r="G20" s="14"/>
      <c r="H20" s="15">
        <f t="shared" si="3"/>
        <v>0</v>
      </c>
    </row>
    <row r="21" spans="1:8" ht="15" customHeight="1" x14ac:dyDescent="0.2">
      <c r="A21" s="12" t="s">
        <v>32</v>
      </c>
      <c r="B21" s="13" t="s">
        <v>33</v>
      </c>
      <c r="C21" s="14">
        <f>+C22</f>
        <v>0</v>
      </c>
      <c r="D21" s="14">
        <f t="shared" ref="D21:G21" si="9">+D22</f>
        <v>0</v>
      </c>
      <c r="E21" s="14">
        <f t="shared" si="2"/>
        <v>0</v>
      </c>
      <c r="F21" s="14">
        <f t="shared" si="9"/>
        <v>0</v>
      </c>
      <c r="G21" s="14">
        <f t="shared" si="9"/>
        <v>0</v>
      </c>
      <c r="H21" s="15">
        <f t="shared" si="3"/>
        <v>0</v>
      </c>
    </row>
    <row r="22" spans="1:8" ht="15" customHeight="1" x14ac:dyDescent="0.2">
      <c r="A22" s="16" t="s">
        <v>34</v>
      </c>
      <c r="B22" s="17" t="s">
        <v>35</v>
      </c>
      <c r="C22" s="18">
        <f>SUM(C23:C25)</f>
        <v>0</v>
      </c>
      <c r="D22" s="18">
        <f t="shared" ref="D22:G22" si="10">SUM(D23:D25)</f>
        <v>0</v>
      </c>
      <c r="E22" s="18">
        <f t="shared" si="2"/>
        <v>0</v>
      </c>
      <c r="F22" s="18">
        <f t="shared" si="10"/>
        <v>0</v>
      </c>
      <c r="G22" s="18">
        <f t="shared" si="10"/>
        <v>0</v>
      </c>
      <c r="H22" s="19">
        <f t="shared" si="3"/>
        <v>0</v>
      </c>
    </row>
    <row r="23" spans="1:8" ht="15" customHeight="1" x14ac:dyDescent="0.2">
      <c r="A23" s="20" t="s">
        <v>36</v>
      </c>
      <c r="B23" s="21" t="s">
        <v>37</v>
      </c>
      <c r="C23" s="22"/>
      <c r="D23" s="22"/>
      <c r="E23" s="22">
        <f t="shared" si="2"/>
        <v>0</v>
      </c>
      <c r="F23" s="22"/>
      <c r="G23" s="22"/>
      <c r="H23" s="23">
        <f t="shared" si="3"/>
        <v>0</v>
      </c>
    </row>
    <row r="24" spans="1:8" ht="15" customHeight="1" x14ac:dyDescent="0.2">
      <c r="A24" s="20" t="s">
        <v>38</v>
      </c>
      <c r="B24" s="21" t="s">
        <v>39</v>
      </c>
      <c r="C24" s="22"/>
      <c r="D24" s="22"/>
      <c r="E24" s="22">
        <f t="shared" si="2"/>
        <v>0</v>
      </c>
      <c r="F24" s="22"/>
      <c r="G24" s="22"/>
      <c r="H24" s="23">
        <f t="shared" si="3"/>
        <v>0</v>
      </c>
    </row>
    <row r="25" spans="1:8" ht="15" customHeight="1" x14ac:dyDescent="0.2">
      <c r="A25" s="20" t="s">
        <v>40</v>
      </c>
      <c r="B25" s="21" t="s">
        <v>41</v>
      </c>
      <c r="C25" s="22"/>
      <c r="D25" s="22"/>
      <c r="E25" s="22">
        <f t="shared" si="2"/>
        <v>0</v>
      </c>
      <c r="F25" s="22"/>
      <c r="G25" s="22"/>
      <c r="H25" s="23">
        <f t="shared" si="3"/>
        <v>0</v>
      </c>
    </row>
    <row r="26" spans="1:8" ht="15" customHeight="1" x14ac:dyDescent="0.2">
      <c r="A26" s="12" t="s">
        <v>42</v>
      </c>
      <c r="B26" s="13" t="s">
        <v>43</v>
      </c>
      <c r="C26" s="14">
        <f>SUM(C27:C28)</f>
        <v>0</v>
      </c>
      <c r="D26" s="14">
        <f t="shared" ref="D26:G26" si="11">SUM(D27:D28)</f>
        <v>0</v>
      </c>
      <c r="E26" s="14">
        <f t="shared" si="2"/>
        <v>0</v>
      </c>
      <c r="F26" s="14">
        <f t="shared" si="11"/>
        <v>0</v>
      </c>
      <c r="G26" s="14">
        <f t="shared" si="11"/>
        <v>0</v>
      </c>
      <c r="H26" s="15">
        <f t="shared" si="3"/>
        <v>0</v>
      </c>
    </row>
    <row r="27" spans="1:8" ht="15" customHeight="1" x14ac:dyDescent="0.2">
      <c r="A27" s="20" t="s">
        <v>44</v>
      </c>
      <c r="B27" s="21" t="s">
        <v>45</v>
      </c>
      <c r="C27" s="22"/>
      <c r="D27" s="22">
        <v>0</v>
      </c>
      <c r="E27" s="22">
        <f t="shared" si="2"/>
        <v>0</v>
      </c>
      <c r="F27" s="22"/>
      <c r="G27" s="22"/>
      <c r="H27" s="23">
        <f t="shared" si="3"/>
        <v>0</v>
      </c>
    </row>
    <row r="28" spans="1:8" ht="15" customHeight="1" x14ac:dyDescent="0.2">
      <c r="A28" s="20" t="s">
        <v>46</v>
      </c>
      <c r="B28" s="21" t="s">
        <v>47</v>
      </c>
      <c r="C28" s="22"/>
      <c r="D28" s="22"/>
      <c r="E28" s="22">
        <f t="shared" si="2"/>
        <v>0</v>
      </c>
      <c r="F28" s="22"/>
      <c r="G28" s="22"/>
      <c r="H28" s="23">
        <f t="shared" si="3"/>
        <v>0</v>
      </c>
    </row>
    <row r="29" spans="1:8" ht="15" customHeight="1" x14ac:dyDescent="0.2">
      <c r="A29" s="12" t="s">
        <v>48</v>
      </c>
      <c r="B29" s="13" t="s">
        <v>49</v>
      </c>
      <c r="C29" s="14"/>
      <c r="D29" s="14"/>
      <c r="E29" s="14">
        <f t="shared" si="2"/>
        <v>0</v>
      </c>
      <c r="F29" s="14"/>
      <c r="G29" s="14"/>
      <c r="H29" s="15">
        <f t="shared" si="3"/>
        <v>0</v>
      </c>
    </row>
    <row r="30" spans="1:8" ht="15" customHeight="1" x14ac:dyDescent="0.2">
      <c r="A30" s="12" t="s">
        <v>50</v>
      </c>
      <c r="B30" s="13" t="s">
        <v>51</v>
      </c>
      <c r="C30" s="14"/>
      <c r="D30" s="14"/>
      <c r="E30" s="14">
        <f t="shared" si="2"/>
        <v>0</v>
      </c>
      <c r="F30" s="14"/>
      <c r="G30" s="14"/>
      <c r="H30" s="15">
        <f t="shared" si="3"/>
        <v>0</v>
      </c>
    </row>
    <row r="31" spans="1:8" ht="15" customHeight="1" x14ac:dyDescent="0.2">
      <c r="A31" s="12" t="s">
        <v>52</v>
      </c>
      <c r="B31" s="13" t="s">
        <v>53</v>
      </c>
      <c r="C31" s="14"/>
      <c r="D31" s="14"/>
      <c r="E31" s="14">
        <f t="shared" si="2"/>
        <v>0</v>
      </c>
      <c r="F31" s="14"/>
      <c r="G31" s="14"/>
      <c r="H31" s="15">
        <f t="shared" si="3"/>
        <v>0</v>
      </c>
    </row>
    <row r="32" spans="1:8" ht="15" customHeight="1" x14ac:dyDescent="0.2">
      <c r="A32" s="12" t="s">
        <v>54</v>
      </c>
      <c r="B32" s="13" t="s">
        <v>55</v>
      </c>
      <c r="C32" s="14"/>
      <c r="D32" s="14"/>
      <c r="E32" s="14">
        <f t="shared" si="2"/>
        <v>0</v>
      </c>
      <c r="F32" s="14"/>
      <c r="G32" s="14"/>
      <c r="H32" s="15">
        <f t="shared" si="3"/>
        <v>0</v>
      </c>
    </row>
    <row r="33" spans="1:8" ht="15" customHeight="1" x14ac:dyDescent="0.2">
      <c r="A33" s="12" t="s">
        <v>56</v>
      </c>
      <c r="B33" s="13" t="s">
        <v>57</v>
      </c>
      <c r="C33" s="14">
        <f>SUM(C34:C37)</f>
        <v>0</v>
      </c>
      <c r="D33" s="14">
        <f t="shared" ref="D33:G33" si="12">SUM(D34:D37)</f>
        <v>0</v>
      </c>
      <c r="E33" s="14">
        <f t="shared" si="2"/>
        <v>0</v>
      </c>
      <c r="F33" s="14">
        <f t="shared" si="12"/>
        <v>0</v>
      </c>
      <c r="G33" s="14">
        <f t="shared" si="12"/>
        <v>0</v>
      </c>
      <c r="H33" s="15">
        <f t="shared" si="3"/>
        <v>0</v>
      </c>
    </row>
    <row r="34" spans="1:8" ht="15" customHeight="1" x14ac:dyDescent="0.2">
      <c r="A34" s="20" t="s">
        <v>58</v>
      </c>
      <c r="B34" s="21" t="s">
        <v>59</v>
      </c>
      <c r="C34" s="22"/>
      <c r="D34" s="22"/>
      <c r="E34" s="22">
        <f t="shared" si="2"/>
        <v>0</v>
      </c>
      <c r="F34" s="22"/>
      <c r="G34" s="22"/>
      <c r="H34" s="23">
        <f t="shared" si="3"/>
        <v>0</v>
      </c>
    </row>
    <row r="35" spans="1:8" ht="15" customHeight="1" x14ac:dyDescent="0.2">
      <c r="A35" s="20" t="s">
        <v>60</v>
      </c>
      <c r="B35" s="21" t="s">
        <v>61</v>
      </c>
      <c r="C35" s="22"/>
      <c r="D35" s="22"/>
      <c r="E35" s="22">
        <f t="shared" si="2"/>
        <v>0</v>
      </c>
      <c r="F35" s="22"/>
      <c r="G35" s="22"/>
      <c r="H35" s="23">
        <f t="shared" si="3"/>
        <v>0</v>
      </c>
    </row>
    <row r="36" spans="1:8" ht="15" customHeight="1" x14ac:dyDescent="0.2">
      <c r="A36" s="20" t="s">
        <v>62</v>
      </c>
      <c r="B36" s="21" t="s">
        <v>63</v>
      </c>
      <c r="C36" s="22"/>
      <c r="D36" s="22"/>
      <c r="E36" s="22">
        <f t="shared" si="2"/>
        <v>0</v>
      </c>
      <c r="F36" s="22"/>
      <c r="G36" s="22"/>
      <c r="H36" s="23">
        <f t="shared" si="3"/>
        <v>0</v>
      </c>
    </row>
    <row r="37" spans="1:8" ht="15" customHeight="1" x14ac:dyDescent="0.2">
      <c r="A37" s="20" t="s">
        <v>64</v>
      </c>
      <c r="B37" s="21" t="s">
        <v>65</v>
      </c>
      <c r="C37" s="22"/>
      <c r="D37" s="22"/>
      <c r="E37" s="22">
        <f t="shared" si="2"/>
        <v>0</v>
      </c>
      <c r="F37" s="22"/>
      <c r="G37" s="22"/>
      <c r="H37" s="23">
        <f t="shared" si="3"/>
        <v>0</v>
      </c>
    </row>
    <row r="38" spans="1:8" ht="15" customHeight="1" x14ac:dyDescent="0.2">
      <c r="A38" s="12" t="s">
        <v>66</v>
      </c>
      <c r="B38" s="13" t="s">
        <v>67</v>
      </c>
      <c r="C38" s="14"/>
      <c r="D38" s="14"/>
      <c r="E38" s="14">
        <f t="shared" si="2"/>
        <v>0</v>
      </c>
      <c r="F38" s="14"/>
      <c r="G38" s="14"/>
      <c r="H38" s="15">
        <f t="shared" si="3"/>
        <v>0</v>
      </c>
    </row>
    <row r="39" spans="1:8" ht="15" customHeight="1" x14ac:dyDescent="0.2">
      <c r="A39" s="12" t="s">
        <v>68</v>
      </c>
      <c r="B39" s="13" t="s">
        <v>69</v>
      </c>
      <c r="C39" s="14">
        <f>SUM(C40:C42)</f>
        <v>0</v>
      </c>
      <c r="D39" s="14">
        <f t="shared" ref="D39:G39" si="13">SUM(D40:D42)</f>
        <v>0</v>
      </c>
      <c r="E39" s="14">
        <f t="shared" si="2"/>
        <v>0</v>
      </c>
      <c r="F39" s="14">
        <f t="shared" si="13"/>
        <v>0</v>
      </c>
      <c r="G39" s="14">
        <f t="shared" si="13"/>
        <v>0</v>
      </c>
      <c r="H39" s="15">
        <f t="shared" si="3"/>
        <v>0</v>
      </c>
    </row>
    <row r="40" spans="1:8" ht="15" customHeight="1" x14ac:dyDescent="0.2">
      <c r="A40" s="20" t="s">
        <v>70</v>
      </c>
      <c r="B40" s="21" t="s">
        <v>71</v>
      </c>
      <c r="C40" s="22"/>
      <c r="D40" s="22"/>
      <c r="E40" s="22">
        <f t="shared" si="2"/>
        <v>0</v>
      </c>
      <c r="F40" s="22"/>
      <c r="G40" s="22"/>
      <c r="H40" s="23">
        <f t="shared" si="3"/>
        <v>0</v>
      </c>
    </row>
    <row r="41" spans="1:8" ht="15" customHeight="1" x14ac:dyDescent="0.2">
      <c r="A41" s="20" t="s">
        <v>72</v>
      </c>
      <c r="B41" s="21" t="s">
        <v>73</v>
      </c>
      <c r="C41" s="22"/>
      <c r="D41" s="22"/>
      <c r="E41" s="22">
        <f t="shared" si="2"/>
        <v>0</v>
      </c>
      <c r="F41" s="22"/>
      <c r="G41" s="22"/>
      <c r="H41" s="23">
        <f t="shared" si="3"/>
        <v>0</v>
      </c>
    </row>
    <row r="42" spans="1:8" ht="15" customHeight="1" x14ac:dyDescent="0.2">
      <c r="A42" s="20" t="s">
        <v>74</v>
      </c>
      <c r="B42" s="21" t="s">
        <v>75</v>
      </c>
      <c r="C42" s="22"/>
      <c r="D42" s="22"/>
      <c r="E42" s="22">
        <f t="shared" si="2"/>
        <v>0</v>
      </c>
      <c r="F42" s="22"/>
      <c r="G42" s="22"/>
      <c r="H42" s="23">
        <f t="shared" si="3"/>
        <v>0</v>
      </c>
    </row>
    <row r="43" spans="1:8" ht="15" customHeight="1" x14ac:dyDescent="0.2">
      <c r="A43" s="12" t="s">
        <v>76</v>
      </c>
      <c r="B43" s="13" t="s">
        <v>77</v>
      </c>
      <c r="C43" s="14">
        <f>+C44+C47+C48+C49</f>
        <v>0</v>
      </c>
      <c r="D43" s="14">
        <f t="shared" ref="D43:G43" si="14">+D44+D47+D48+D49</f>
        <v>0</v>
      </c>
      <c r="E43" s="14">
        <f t="shared" si="2"/>
        <v>0</v>
      </c>
      <c r="F43" s="14">
        <f t="shared" si="14"/>
        <v>0</v>
      </c>
      <c r="G43" s="14">
        <f t="shared" si="14"/>
        <v>0</v>
      </c>
      <c r="H43" s="15">
        <f t="shared" si="3"/>
        <v>0</v>
      </c>
    </row>
    <row r="44" spans="1:8" ht="15" customHeight="1" x14ac:dyDescent="0.2">
      <c r="A44" s="16" t="s">
        <v>78</v>
      </c>
      <c r="B44" s="17" t="s">
        <v>79</v>
      </c>
      <c r="C44" s="18">
        <f>+C45+C46</f>
        <v>0</v>
      </c>
      <c r="D44" s="18">
        <f t="shared" ref="D44:G44" si="15">+D45+D46</f>
        <v>0</v>
      </c>
      <c r="E44" s="18">
        <f t="shared" si="2"/>
        <v>0</v>
      </c>
      <c r="F44" s="18">
        <f t="shared" si="15"/>
        <v>0</v>
      </c>
      <c r="G44" s="18">
        <f t="shared" si="15"/>
        <v>0</v>
      </c>
      <c r="H44" s="19">
        <f t="shared" si="3"/>
        <v>0</v>
      </c>
    </row>
    <row r="45" spans="1:8" ht="15" customHeight="1" x14ac:dyDescent="0.2">
      <c r="A45" s="20" t="s">
        <v>80</v>
      </c>
      <c r="B45" s="21" t="s">
        <v>81</v>
      </c>
      <c r="C45" s="22"/>
      <c r="D45" s="22"/>
      <c r="E45" s="22">
        <f t="shared" si="2"/>
        <v>0</v>
      </c>
      <c r="F45" s="22"/>
      <c r="G45" s="22"/>
      <c r="H45" s="23">
        <f t="shared" si="3"/>
        <v>0</v>
      </c>
    </row>
    <row r="46" spans="1:8" ht="15" customHeight="1" x14ac:dyDescent="0.2">
      <c r="A46" s="20" t="s">
        <v>82</v>
      </c>
      <c r="B46" s="21" t="s">
        <v>83</v>
      </c>
      <c r="C46" s="22"/>
      <c r="D46" s="22"/>
      <c r="E46" s="22">
        <f t="shared" si="2"/>
        <v>0</v>
      </c>
      <c r="F46" s="22"/>
      <c r="G46" s="22"/>
      <c r="H46" s="23">
        <f t="shared" si="3"/>
        <v>0</v>
      </c>
    </row>
    <row r="47" spans="1:8" ht="15" customHeight="1" x14ac:dyDescent="0.2">
      <c r="A47" s="16" t="s">
        <v>84</v>
      </c>
      <c r="B47" s="17" t="s">
        <v>85</v>
      </c>
      <c r="C47" s="18"/>
      <c r="D47" s="18"/>
      <c r="E47" s="18">
        <f t="shared" si="2"/>
        <v>0</v>
      </c>
      <c r="F47" s="18"/>
      <c r="G47" s="18"/>
      <c r="H47" s="19">
        <f t="shared" si="3"/>
        <v>0</v>
      </c>
    </row>
    <row r="48" spans="1:8" ht="15" customHeight="1" x14ac:dyDescent="0.2">
      <c r="A48" s="16" t="s">
        <v>86</v>
      </c>
      <c r="B48" s="17" t="s">
        <v>87</v>
      </c>
      <c r="C48" s="18"/>
      <c r="D48" s="18"/>
      <c r="E48" s="18">
        <f t="shared" si="2"/>
        <v>0</v>
      </c>
      <c r="F48" s="18"/>
      <c r="G48" s="18"/>
      <c r="H48" s="19">
        <f t="shared" si="3"/>
        <v>0</v>
      </c>
    </row>
    <row r="49" spans="1:11" ht="15" customHeight="1" x14ac:dyDescent="0.2">
      <c r="A49" s="16" t="s">
        <v>88</v>
      </c>
      <c r="B49" s="17" t="s">
        <v>89</v>
      </c>
      <c r="C49" s="18"/>
      <c r="D49" s="18"/>
      <c r="E49" s="18">
        <f t="shared" si="2"/>
        <v>0</v>
      </c>
      <c r="F49" s="18"/>
      <c r="G49" s="18"/>
      <c r="H49" s="19">
        <f t="shared" si="3"/>
        <v>0</v>
      </c>
    </row>
    <row r="50" spans="1:11" ht="15" customHeight="1" x14ac:dyDescent="0.2">
      <c r="A50" s="12" t="s">
        <v>90</v>
      </c>
      <c r="B50" s="13" t="s">
        <v>91</v>
      </c>
      <c r="C50" s="14">
        <f>SUM(C51:C53)</f>
        <v>7891892</v>
      </c>
      <c r="D50" s="14">
        <f t="shared" ref="D50:G50" si="16">SUM(D51:D53)</f>
        <v>336905472.32999992</v>
      </c>
      <c r="E50" s="14">
        <f t="shared" si="2"/>
        <v>344797364.32999992</v>
      </c>
      <c r="F50" s="14">
        <f t="shared" si="16"/>
        <v>56961422.06000001</v>
      </c>
      <c r="G50" s="14">
        <f t="shared" si="16"/>
        <v>55992338.160000011</v>
      </c>
      <c r="H50" s="15">
        <f t="shared" si="3"/>
        <v>48100446.160000011</v>
      </c>
    </row>
    <row r="51" spans="1:11" ht="15" customHeight="1" x14ac:dyDescent="0.2">
      <c r="A51" s="20" t="s">
        <v>92</v>
      </c>
      <c r="B51" s="21" t="s">
        <v>93</v>
      </c>
      <c r="C51" s="22"/>
      <c r="D51" s="22"/>
      <c r="E51" s="22">
        <f t="shared" si="2"/>
        <v>0</v>
      </c>
      <c r="F51" s="22"/>
      <c r="G51" s="22"/>
      <c r="H51" s="23">
        <f t="shared" si="3"/>
        <v>0</v>
      </c>
    </row>
    <row r="52" spans="1:11" ht="15" customHeight="1" x14ac:dyDescent="0.2">
      <c r="A52" s="20" t="s">
        <v>94</v>
      </c>
      <c r="B52" s="21" t="s">
        <v>95</v>
      </c>
      <c r="C52" s="22"/>
      <c r="D52" s="22">
        <v>0</v>
      </c>
      <c r="E52" s="22">
        <f t="shared" si="2"/>
        <v>0</v>
      </c>
      <c r="F52" s="22"/>
      <c r="G52" s="22"/>
      <c r="H52" s="23">
        <f t="shared" si="3"/>
        <v>0</v>
      </c>
    </row>
    <row r="53" spans="1:11" ht="15" customHeight="1" x14ac:dyDescent="0.2">
      <c r="A53" s="20" t="s">
        <v>96</v>
      </c>
      <c r="B53" s="21" t="s">
        <v>97</v>
      </c>
      <c r="C53" s="22">
        <v>7891892</v>
      </c>
      <c r="D53" s="22">
        <v>336905472.32999992</v>
      </c>
      <c r="E53" s="22">
        <f t="shared" si="2"/>
        <v>344797364.32999992</v>
      </c>
      <c r="F53" s="22">
        <v>56961422.06000001</v>
      </c>
      <c r="G53" s="22">
        <v>55992338.160000011</v>
      </c>
      <c r="H53" s="23">
        <f t="shared" si="3"/>
        <v>48100446.160000011</v>
      </c>
      <c r="J53" s="24"/>
      <c r="K53" s="24"/>
    </row>
    <row r="54" spans="1:11" ht="15" customHeight="1" x14ac:dyDescent="0.2">
      <c r="A54" s="12" t="s">
        <v>98</v>
      </c>
      <c r="B54" s="13" t="s">
        <v>99</v>
      </c>
      <c r="C54" s="14">
        <f>SUM(C55:C56)</f>
        <v>0</v>
      </c>
      <c r="D54" s="14">
        <f t="shared" ref="D54:G54" si="17">SUM(D55:D56)</f>
        <v>0</v>
      </c>
      <c r="E54" s="14">
        <f t="shared" si="2"/>
        <v>0</v>
      </c>
      <c r="F54" s="14">
        <f t="shared" si="17"/>
        <v>0</v>
      </c>
      <c r="G54" s="14">
        <f t="shared" si="17"/>
        <v>0</v>
      </c>
      <c r="H54" s="15">
        <f t="shared" si="3"/>
        <v>0</v>
      </c>
    </row>
    <row r="55" spans="1:11" ht="15" customHeight="1" x14ac:dyDescent="0.2">
      <c r="A55" s="20" t="s">
        <v>100</v>
      </c>
      <c r="B55" s="21" t="s">
        <v>101</v>
      </c>
      <c r="C55" s="22"/>
      <c r="D55" s="22"/>
      <c r="E55" s="22">
        <f t="shared" si="2"/>
        <v>0</v>
      </c>
      <c r="F55" s="22"/>
      <c r="G55" s="22"/>
      <c r="H55" s="23">
        <f t="shared" si="3"/>
        <v>0</v>
      </c>
    </row>
    <row r="56" spans="1:11" ht="15" customHeight="1" x14ac:dyDescent="0.2">
      <c r="A56" s="20" t="s">
        <v>102</v>
      </c>
      <c r="B56" s="21" t="s">
        <v>103</v>
      </c>
      <c r="C56" s="22"/>
      <c r="D56" s="22"/>
      <c r="E56" s="22">
        <f t="shared" si="2"/>
        <v>0</v>
      </c>
      <c r="F56" s="22"/>
      <c r="G56" s="22"/>
      <c r="H56" s="23">
        <f t="shared" si="3"/>
        <v>0</v>
      </c>
    </row>
    <row r="57" spans="1:11" ht="15" customHeight="1" x14ac:dyDescent="0.2">
      <c r="A57" s="12" t="s">
        <v>104</v>
      </c>
      <c r="B57" s="13" t="s">
        <v>105</v>
      </c>
      <c r="C57" s="14">
        <f>+C58+C59+C71</f>
        <v>13050115966.450001</v>
      </c>
      <c r="D57" s="14">
        <f t="shared" ref="D57:G57" si="18">+D58+D59+D71</f>
        <v>1573577889.9099994</v>
      </c>
      <c r="E57" s="14">
        <f t="shared" si="2"/>
        <v>14623693856.360001</v>
      </c>
      <c r="F57" s="14">
        <f t="shared" si="18"/>
        <v>14616465236.310005</v>
      </c>
      <c r="G57" s="14">
        <f t="shared" si="18"/>
        <v>14616178016.310005</v>
      </c>
      <c r="H57" s="15">
        <f t="shared" si="3"/>
        <v>1566062049.8600044</v>
      </c>
    </row>
    <row r="58" spans="1:11" ht="15" customHeight="1" x14ac:dyDescent="0.2">
      <c r="A58" s="12" t="s">
        <v>106</v>
      </c>
      <c r="B58" s="13" t="s">
        <v>107</v>
      </c>
      <c r="C58" s="14"/>
      <c r="D58" s="14"/>
      <c r="E58" s="14">
        <f t="shared" si="2"/>
        <v>0</v>
      </c>
      <c r="F58" s="14"/>
      <c r="G58" s="14"/>
      <c r="H58" s="15">
        <f t="shared" si="3"/>
        <v>0</v>
      </c>
    </row>
    <row r="59" spans="1:11" ht="15" customHeight="1" x14ac:dyDescent="0.2">
      <c r="A59" s="12" t="s">
        <v>108</v>
      </c>
      <c r="B59" s="13" t="s">
        <v>109</v>
      </c>
      <c r="C59" s="14">
        <f>+C60+C65+C70</f>
        <v>13050115966.450001</v>
      </c>
      <c r="D59" s="14">
        <f t="shared" ref="D59:G59" si="19">+D60+D65+D70</f>
        <v>1573577889.9099994</v>
      </c>
      <c r="E59" s="14">
        <f t="shared" si="2"/>
        <v>14623693856.360001</v>
      </c>
      <c r="F59" s="14">
        <f t="shared" si="19"/>
        <v>14616465236.310005</v>
      </c>
      <c r="G59" s="14">
        <f t="shared" si="19"/>
        <v>14616178016.310005</v>
      </c>
      <c r="H59" s="15">
        <f t="shared" si="3"/>
        <v>1566062049.8600044</v>
      </c>
    </row>
    <row r="60" spans="1:11" ht="15" customHeight="1" x14ac:dyDescent="0.2">
      <c r="A60" s="25" t="s">
        <v>110</v>
      </c>
      <c r="B60" s="26" t="s">
        <v>111</v>
      </c>
      <c r="C60" s="18">
        <f>SUM(C61:C64)</f>
        <v>5455135562.4500008</v>
      </c>
      <c r="D60" s="18">
        <f t="shared" ref="D60:G60" si="20">SUM(D61:D64)</f>
        <v>799947316.5899992</v>
      </c>
      <c r="E60" s="18">
        <f t="shared" si="2"/>
        <v>6255082879.04</v>
      </c>
      <c r="F60" s="18">
        <f t="shared" si="20"/>
        <v>6255082879.04</v>
      </c>
      <c r="G60" s="18">
        <f t="shared" si="20"/>
        <v>6254795659.04</v>
      </c>
      <c r="H60" s="19">
        <f t="shared" si="3"/>
        <v>799660096.5899992</v>
      </c>
    </row>
    <row r="61" spans="1:11" ht="15" customHeight="1" x14ac:dyDescent="0.2">
      <c r="A61" s="27" t="s">
        <v>112</v>
      </c>
      <c r="B61" s="28" t="s">
        <v>113</v>
      </c>
      <c r="C61" s="22">
        <v>5455135562.4500008</v>
      </c>
      <c r="D61" s="22">
        <v>799947316.5899992</v>
      </c>
      <c r="E61" s="22">
        <f t="shared" si="2"/>
        <v>6255082879.04</v>
      </c>
      <c r="F61" s="22">
        <v>6255082879.04</v>
      </c>
      <c r="G61" s="22">
        <v>6254795659.04</v>
      </c>
      <c r="H61" s="23">
        <f t="shared" si="3"/>
        <v>799660096.5899992</v>
      </c>
      <c r="J61" s="24"/>
      <c r="K61" s="24"/>
    </row>
    <row r="62" spans="1:11" ht="15" customHeight="1" x14ac:dyDescent="0.2">
      <c r="A62" s="27" t="s">
        <v>114</v>
      </c>
      <c r="B62" s="28" t="s">
        <v>115</v>
      </c>
      <c r="C62" s="22"/>
      <c r="D62" s="22"/>
      <c r="E62" s="22">
        <f t="shared" si="2"/>
        <v>0</v>
      </c>
      <c r="F62" s="22"/>
      <c r="G62" s="22"/>
      <c r="H62" s="23">
        <f t="shared" si="3"/>
        <v>0</v>
      </c>
    </row>
    <row r="63" spans="1:11" ht="15" customHeight="1" x14ac:dyDescent="0.2">
      <c r="A63" s="27" t="s">
        <v>116</v>
      </c>
      <c r="B63" s="28" t="s">
        <v>117</v>
      </c>
      <c r="C63" s="22"/>
      <c r="D63" s="22"/>
      <c r="E63" s="22">
        <f t="shared" si="2"/>
        <v>0</v>
      </c>
      <c r="F63" s="22"/>
      <c r="G63" s="22"/>
      <c r="H63" s="23">
        <f t="shared" si="3"/>
        <v>0</v>
      </c>
    </row>
    <row r="64" spans="1:11" ht="15" customHeight="1" x14ac:dyDescent="0.2">
      <c r="A64" s="27" t="s">
        <v>118</v>
      </c>
      <c r="B64" s="28" t="s">
        <v>119</v>
      </c>
      <c r="C64" s="22"/>
      <c r="D64" s="22"/>
      <c r="E64" s="22">
        <f t="shared" si="2"/>
        <v>0</v>
      </c>
      <c r="F64" s="22"/>
      <c r="G64" s="22"/>
      <c r="H64" s="23">
        <f t="shared" si="3"/>
        <v>0</v>
      </c>
    </row>
    <row r="65" spans="1:8" ht="15" customHeight="1" x14ac:dyDescent="0.2">
      <c r="A65" s="25" t="s">
        <v>120</v>
      </c>
      <c r="B65" s="26" t="s">
        <v>121</v>
      </c>
      <c r="C65" s="18">
        <f>SUM(C66:C69)</f>
        <v>7594980404</v>
      </c>
      <c r="D65" s="18">
        <f t="shared" ref="D65:G65" si="21">SUM(D66:D69)</f>
        <v>773630573.32000005</v>
      </c>
      <c r="E65" s="18">
        <f t="shared" si="2"/>
        <v>8368610977.3199997</v>
      </c>
      <c r="F65" s="18">
        <f t="shared" si="21"/>
        <v>8361382357.2700043</v>
      </c>
      <c r="G65" s="18">
        <f t="shared" si="21"/>
        <v>8361382357.2700043</v>
      </c>
      <c r="H65" s="19">
        <f t="shared" si="3"/>
        <v>766401953.27000427</v>
      </c>
    </row>
    <row r="66" spans="1:8" ht="15" customHeight="1" x14ac:dyDescent="0.2">
      <c r="A66" s="27" t="s">
        <v>122</v>
      </c>
      <c r="B66" s="28" t="s">
        <v>113</v>
      </c>
      <c r="C66" s="22">
        <v>7594980404</v>
      </c>
      <c r="D66" s="22">
        <v>773630573.32000005</v>
      </c>
      <c r="E66" s="22">
        <f t="shared" si="2"/>
        <v>8368610977.3199997</v>
      </c>
      <c r="F66" s="22">
        <v>8361382357.2700043</v>
      </c>
      <c r="G66" s="22">
        <v>8361382357.2700043</v>
      </c>
      <c r="H66" s="23">
        <f t="shared" si="3"/>
        <v>766401953.27000427</v>
      </c>
    </row>
    <row r="67" spans="1:8" ht="15" customHeight="1" x14ac:dyDescent="0.2">
      <c r="A67" s="27" t="s">
        <v>123</v>
      </c>
      <c r="B67" s="28" t="s">
        <v>115</v>
      </c>
      <c r="C67" s="22"/>
      <c r="D67" s="22"/>
      <c r="E67" s="22">
        <f t="shared" si="2"/>
        <v>0</v>
      </c>
      <c r="F67" s="22"/>
      <c r="G67" s="22"/>
      <c r="H67" s="23">
        <f t="shared" si="3"/>
        <v>0</v>
      </c>
    </row>
    <row r="68" spans="1:8" ht="15" customHeight="1" x14ac:dyDescent="0.2">
      <c r="A68" s="27" t="s">
        <v>124</v>
      </c>
      <c r="B68" s="28" t="s">
        <v>117</v>
      </c>
      <c r="C68" s="22"/>
      <c r="D68" s="22"/>
      <c r="E68" s="22">
        <f t="shared" si="2"/>
        <v>0</v>
      </c>
      <c r="F68" s="22"/>
      <c r="G68" s="22"/>
      <c r="H68" s="23">
        <f t="shared" si="3"/>
        <v>0</v>
      </c>
    </row>
    <row r="69" spans="1:8" ht="15" customHeight="1" x14ac:dyDescent="0.2">
      <c r="A69" s="27" t="s">
        <v>125</v>
      </c>
      <c r="B69" s="28" t="s">
        <v>119</v>
      </c>
      <c r="C69" s="22"/>
      <c r="D69" s="22"/>
      <c r="E69" s="22">
        <f t="shared" si="2"/>
        <v>0</v>
      </c>
      <c r="F69" s="22"/>
      <c r="G69" s="22"/>
      <c r="H69" s="23">
        <f t="shared" si="3"/>
        <v>0</v>
      </c>
    </row>
    <row r="70" spans="1:8" ht="15" customHeight="1" x14ac:dyDescent="0.2">
      <c r="A70" s="25" t="s">
        <v>126</v>
      </c>
      <c r="B70" s="26" t="s">
        <v>127</v>
      </c>
      <c r="C70" s="18"/>
      <c r="D70" s="18"/>
      <c r="E70" s="18">
        <f t="shared" si="2"/>
        <v>0</v>
      </c>
      <c r="F70" s="18"/>
      <c r="G70" s="18"/>
      <c r="H70" s="19">
        <f t="shared" si="3"/>
        <v>0</v>
      </c>
    </row>
    <row r="71" spans="1:8" ht="15" customHeight="1" x14ac:dyDescent="0.2">
      <c r="A71" s="12" t="s">
        <v>128</v>
      </c>
      <c r="B71" s="13" t="s">
        <v>129</v>
      </c>
      <c r="C71" s="14">
        <f>SUM(C72:C74)</f>
        <v>0</v>
      </c>
      <c r="D71" s="14">
        <f t="shared" ref="D71:G71" si="22">SUM(D72:D74)</f>
        <v>0</v>
      </c>
      <c r="E71" s="14">
        <f t="shared" si="2"/>
        <v>0</v>
      </c>
      <c r="F71" s="14">
        <f t="shared" si="22"/>
        <v>0</v>
      </c>
      <c r="G71" s="14">
        <f t="shared" si="22"/>
        <v>0</v>
      </c>
      <c r="H71" s="15">
        <f t="shared" si="3"/>
        <v>0</v>
      </c>
    </row>
    <row r="72" spans="1:8" ht="15" customHeight="1" x14ac:dyDescent="0.2">
      <c r="A72" s="27" t="s">
        <v>130</v>
      </c>
      <c r="B72" s="28" t="s">
        <v>131</v>
      </c>
      <c r="C72" s="22"/>
      <c r="D72" s="22"/>
      <c r="E72" s="22">
        <f t="shared" si="2"/>
        <v>0</v>
      </c>
      <c r="F72" s="22"/>
      <c r="G72" s="22"/>
      <c r="H72" s="23">
        <f t="shared" si="3"/>
        <v>0</v>
      </c>
    </row>
    <row r="73" spans="1:8" ht="15" customHeight="1" x14ac:dyDescent="0.2">
      <c r="A73" s="27" t="s">
        <v>132</v>
      </c>
      <c r="B73" s="28" t="s">
        <v>133</v>
      </c>
      <c r="C73" s="22"/>
      <c r="D73" s="22"/>
      <c r="E73" s="22">
        <f t="shared" si="2"/>
        <v>0</v>
      </c>
      <c r="F73" s="22"/>
      <c r="G73" s="22"/>
      <c r="H73" s="23">
        <f t="shared" si="3"/>
        <v>0</v>
      </c>
    </row>
    <row r="74" spans="1:8" ht="15" customHeight="1" x14ac:dyDescent="0.2">
      <c r="A74" s="27" t="s">
        <v>134</v>
      </c>
      <c r="B74" s="28" t="s">
        <v>135</v>
      </c>
      <c r="C74" s="22"/>
      <c r="D74" s="22"/>
      <c r="E74" s="22">
        <f t="shared" ref="E74:E119" si="23">+C74+D74</f>
        <v>0</v>
      </c>
      <c r="F74" s="22"/>
      <c r="G74" s="22"/>
      <c r="H74" s="23">
        <f t="shared" ref="H74:H119" si="24">+G74-C74</f>
        <v>0</v>
      </c>
    </row>
    <row r="75" spans="1:8" ht="15" customHeight="1" x14ac:dyDescent="0.2">
      <c r="A75" s="12" t="s">
        <v>136</v>
      </c>
      <c r="B75" s="13" t="s">
        <v>137</v>
      </c>
      <c r="C75" s="29"/>
      <c r="D75" s="29"/>
      <c r="E75" s="29">
        <f t="shared" si="23"/>
        <v>0</v>
      </c>
      <c r="F75" s="29"/>
      <c r="G75" s="29"/>
      <c r="H75" s="30">
        <f t="shared" si="24"/>
        <v>0</v>
      </c>
    </row>
    <row r="76" spans="1:8" ht="15" customHeight="1" x14ac:dyDescent="0.2">
      <c r="A76" s="20"/>
      <c r="B76" s="21"/>
      <c r="C76" s="22"/>
      <c r="D76" s="22"/>
      <c r="E76" s="22">
        <f t="shared" si="23"/>
        <v>0</v>
      </c>
      <c r="F76" s="22"/>
      <c r="G76" s="22"/>
      <c r="H76" s="23">
        <f t="shared" si="24"/>
        <v>0</v>
      </c>
    </row>
    <row r="77" spans="1:8" ht="15" customHeight="1" x14ac:dyDescent="0.2">
      <c r="A77" s="8">
        <v>1.1000000000000001</v>
      </c>
      <c r="B77" s="9" t="s">
        <v>138</v>
      </c>
      <c r="C77" s="10">
        <f>+C78+C82+C90+C95+C113</f>
        <v>301568584</v>
      </c>
      <c r="D77" s="10">
        <f t="shared" ref="D77:G77" si="25">+D78+D82+D90+D95+D113</f>
        <v>-138498409.77999997</v>
      </c>
      <c r="E77" s="10">
        <f t="shared" si="23"/>
        <v>163070174.22000003</v>
      </c>
      <c r="F77" s="10">
        <f t="shared" si="25"/>
        <v>125786282.32999998</v>
      </c>
      <c r="G77" s="10">
        <f t="shared" si="25"/>
        <v>125702882.32999998</v>
      </c>
      <c r="H77" s="11">
        <f t="shared" si="24"/>
        <v>-175865701.67000002</v>
      </c>
    </row>
    <row r="78" spans="1:8" ht="15" customHeight="1" x14ac:dyDescent="0.2">
      <c r="A78" s="12" t="s">
        <v>139</v>
      </c>
      <c r="B78" s="13" t="s">
        <v>140</v>
      </c>
      <c r="C78" s="14">
        <f>SUM(C79:C81)</f>
        <v>0</v>
      </c>
      <c r="D78" s="14">
        <f t="shared" ref="D78:G78" si="26">SUM(D79:D81)</f>
        <v>0</v>
      </c>
      <c r="E78" s="14">
        <f t="shared" si="23"/>
        <v>0</v>
      </c>
      <c r="F78" s="14">
        <f t="shared" si="26"/>
        <v>0</v>
      </c>
      <c r="G78" s="14">
        <f t="shared" si="26"/>
        <v>0</v>
      </c>
      <c r="H78" s="15">
        <f t="shared" si="24"/>
        <v>0</v>
      </c>
    </row>
    <row r="79" spans="1:8" ht="15" customHeight="1" x14ac:dyDescent="0.2">
      <c r="A79" s="20" t="s">
        <v>141</v>
      </c>
      <c r="B79" s="21" t="s">
        <v>142</v>
      </c>
      <c r="C79" s="22"/>
      <c r="D79" s="22"/>
      <c r="E79" s="22">
        <f t="shared" si="23"/>
        <v>0</v>
      </c>
      <c r="F79" s="22"/>
      <c r="G79" s="22"/>
      <c r="H79" s="23">
        <f t="shared" si="24"/>
        <v>0</v>
      </c>
    </row>
    <row r="80" spans="1:8" ht="15" customHeight="1" x14ac:dyDescent="0.2">
      <c r="A80" s="20" t="s">
        <v>143</v>
      </c>
      <c r="B80" s="21" t="s">
        <v>144</v>
      </c>
      <c r="C80" s="22"/>
      <c r="D80" s="22"/>
      <c r="E80" s="22">
        <f t="shared" si="23"/>
        <v>0</v>
      </c>
      <c r="F80" s="22"/>
      <c r="G80" s="22"/>
      <c r="H80" s="23">
        <f t="shared" si="24"/>
        <v>0</v>
      </c>
    </row>
    <row r="81" spans="1:8" ht="15" customHeight="1" x14ac:dyDescent="0.2">
      <c r="A81" s="20" t="s">
        <v>145</v>
      </c>
      <c r="B81" s="21" t="s">
        <v>146</v>
      </c>
      <c r="C81" s="22"/>
      <c r="D81" s="22"/>
      <c r="E81" s="22">
        <f t="shared" si="23"/>
        <v>0</v>
      </c>
      <c r="F81" s="22"/>
      <c r="G81" s="22"/>
      <c r="H81" s="23">
        <f t="shared" si="24"/>
        <v>0</v>
      </c>
    </row>
    <row r="82" spans="1:8" ht="15" customHeight="1" x14ac:dyDescent="0.2">
      <c r="A82" s="12" t="s">
        <v>147</v>
      </c>
      <c r="B82" s="13" t="s">
        <v>148</v>
      </c>
      <c r="C82" s="14">
        <f>SUM(C83:C89)</f>
        <v>0</v>
      </c>
      <c r="D82" s="14">
        <f t="shared" ref="D82:G82" si="27">SUM(D83:D89)</f>
        <v>0</v>
      </c>
      <c r="E82" s="14">
        <f t="shared" si="23"/>
        <v>0</v>
      </c>
      <c r="F82" s="14">
        <f t="shared" si="27"/>
        <v>0</v>
      </c>
      <c r="G82" s="14">
        <f t="shared" si="27"/>
        <v>0</v>
      </c>
      <c r="H82" s="15">
        <f t="shared" si="24"/>
        <v>0</v>
      </c>
    </row>
    <row r="83" spans="1:8" ht="15" customHeight="1" x14ac:dyDescent="0.2">
      <c r="A83" s="20" t="s">
        <v>149</v>
      </c>
      <c r="B83" s="21" t="s">
        <v>150</v>
      </c>
      <c r="C83" s="22"/>
      <c r="D83" s="22"/>
      <c r="E83" s="22">
        <f t="shared" si="23"/>
        <v>0</v>
      </c>
      <c r="F83" s="22"/>
      <c r="G83" s="22"/>
      <c r="H83" s="23">
        <f t="shared" si="24"/>
        <v>0</v>
      </c>
    </row>
    <row r="84" spans="1:8" ht="15" customHeight="1" x14ac:dyDescent="0.2">
      <c r="A84" s="20" t="s">
        <v>151</v>
      </c>
      <c r="B84" s="21" t="s">
        <v>152</v>
      </c>
      <c r="C84" s="22"/>
      <c r="D84" s="22"/>
      <c r="E84" s="22">
        <f t="shared" si="23"/>
        <v>0</v>
      </c>
      <c r="F84" s="22"/>
      <c r="G84" s="22"/>
      <c r="H84" s="23">
        <f t="shared" si="24"/>
        <v>0</v>
      </c>
    </row>
    <row r="85" spans="1:8" ht="15" customHeight="1" x14ac:dyDescent="0.2">
      <c r="A85" s="20" t="s">
        <v>153</v>
      </c>
      <c r="B85" s="21" t="s">
        <v>154</v>
      </c>
      <c r="C85" s="22"/>
      <c r="D85" s="22"/>
      <c r="E85" s="22">
        <f t="shared" si="23"/>
        <v>0</v>
      </c>
      <c r="F85" s="22"/>
      <c r="G85" s="22"/>
      <c r="H85" s="23">
        <f t="shared" si="24"/>
        <v>0</v>
      </c>
    </row>
    <row r="86" spans="1:8" ht="15" customHeight="1" x14ac:dyDescent="0.2">
      <c r="A86" s="20" t="s">
        <v>155</v>
      </c>
      <c r="B86" s="21" t="s">
        <v>156</v>
      </c>
      <c r="C86" s="22"/>
      <c r="D86" s="22"/>
      <c r="E86" s="22">
        <f t="shared" si="23"/>
        <v>0</v>
      </c>
      <c r="F86" s="22"/>
      <c r="G86" s="22"/>
      <c r="H86" s="23">
        <f t="shared" si="24"/>
        <v>0</v>
      </c>
    </row>
    <row r="87" spans="1:8" ht="15" customHeight="1" x14ac:dyDescent="0.2">
      <c r="A87" s="20" t="s">
        <v>157</v>
      </c>
      <c r="B87" s="21" t="s">
        <v>158</v>
      </c>
      <c r="C87" s="22"/>
      <c r="D87" s="22"/>
      <c r="E87" s="22">
        <f t="shared" si="23"/>
        <v>0</v>
      </c>
      <c r="F87" s="22"/>
      <c r="G87" s="22"/>
      <c r="H87" s="23">
        <f t="shared" si="24"/>
        <v>0</v>
      </c>
    </row>
    <row r="88" spans="1:8" ht="15" customHeight="1" x14ac:dyDescent="0.2">
      <c r="A88" s="20" t="s">
        <v>159</v>
      </c>
      <c r="B88" s="21" t="s">
        <v>160</v>
      </c>
      <c r="C88" s="22"/>
      <c r="D88" s="22"/>
      <c r="E88" s="22">
        <f t="shared" si="23"/>
        <v>0</v>
      </c>
      <c r="F88" s="22"/>
      <c r="G88" s="22"/>
      <c r="H88" s="23">
        <f t="shared" si="24"/>
        <v>0</v>
      </c>
    </row>
    <row r="89" spans="1:8" ht="15" customHeight="1" x14ac:dyDescent="0.2">
      <c r="A89" s="20" t="s">
        <v>161</v>
      </c>
      <c r="B89" s="21" t="s">
        <v>162</v>
      </c>
      <c r="C89" s="22"/>
      <c r="D89" s="22"/>
      <c r="E89" s="22">
        <f t="shared" si="23"/>
        <v>0</v>
      </c>
      <c r="F89" s="22"/>
      <c r="G89" s="22"/>
      <c r="H89" s="23">
        <f t="shared" si="24"/>
        <v>0</v>
      </c>
    </row>
    <row r="90" spans="1:8" ht="15" customHeight="1" x14ac:dyDescent="0.2">
      <c r="A90" s="12" t="s">
        <v>163</v>
      </c>
      <c r="B90" s="13" t="s">
        <v>164</v>
      </c>
      <c r="C90" s="14">
        <f>SUM(C91:C94)</f>
        <v>0</v>
      </c>
      <c r="D90" s="14">
        <f t="shared" ref="D90:G90" si="28">SUM(D91:D94)</f>
        <v>0</v>
      </c>
      <c r="E90" s="14">
        <f t="shared" si="23"/>
        <v>0</v>
      </c>
      <c r="F90" s="14">
        <f t="shared" si="28"/>
        <v>0</v>
      </c>
      <c r="G90" s="14">
        <f t="shared" si="28"/>
        <v>0</v>
      </c>
      <c r="H90" s="15">
        <f t="shared" si="24"/>
        <v>0</v>
      </c>
    </row>
    <row r="91" spans="1:8" ht="15" customHeight="1" x14ac:dyDescent="0.2">
      <c r="A91" s="20" t="s">
        <v>165</v>
      </c>
      <c r="B91" s="21" t="s">
        <v>166</v>
      </c>
      <c r="C91" s="22"/>
      <c r="D91" s="22"/>
      <c r="E91" s="22">
        <f t="shared" si="23"/>
        <v>0</v>
      </c>
      <c r="F91" s="22"/>
      <c r="G91" s="22"/>
      <c r="H91" s="23">
        <f t="shared" si="24"/>
        <v>0</v>
      </c>
    </row>
    <row r="92" spans="1:8" ht="15" customHeight="1" x14ac:dyDescent="0.2">
      <c r="A92" s="20" t="s">
        <v>167</v>
      </c>
      <c r="B92" s="21" t="s">
        <v>168</v>
      </c>
      <c r="C92" s="22"/>
      <c r="D92" s="22"/>
      <c r="E92" s="22">
        <f t="shared" si="23"/>
        <v>0</v>
      </c>
      <c r="F92" s="22"/>
      <c r="G92" s="22"/>
      <c r="H92" s="23">
        <f t="shared" si="24"/>
        <v>0</v>
      </c>
    </row>
    <row r="93" spans="1:8" ht="15" customHeight="1" x14ac:dyDescent="0.2">
      <c r="A93" s="20" t="s">
        <v>169</v>
      </c>
      <c r="B93" s="21" t="s">
        <v>170</v>
      </c>
      <c r="C93" s="22"/>
      <c r="D93" s="22"/>
      <c r="E93" s="22">
        <f t="shared" si="23"/>
        <v>0</v>
      </c>
      <c r="F93" s="22"/>
      <c r="G93" s="22"/>
      <c r="H93" s="23">
        <f t="shared" si="24"/>
        <v>0</v>
      </c>
    </row>
    <row r="94" spans="1:8" ht="15" customHeight="1" x14ac:dyDescent="0.2">
      <c r="A94" s="20" t="s">
        <v>171</v>
      </c>
      <c r="B94" s="21" t="s">
        <v>172</v>
      </c>
      <c r="C94" s="22"/>
      <c r="D94" s="22"/>
      <c r="E94" s="22">
        <f t="shared" si="23"/>
        <v>0</v>
      </c>
      <c r="F94" s="22"/>
      <c r="G94" s="22"/>
      <c r="H94" s="23">
        <f t="shared" si="24"/>
        <v>0</v>
      </c>
    </row>
    <row r="95" spans="1:8" ht="15" customHeight="1" x14ac:dyDescent="0.2">
      <c r="A95" s="12" t="s">
        <v>173</v>
      </c>
      <c r="B95" s="13" t="s">
        <v>174</v>
      </c>
      <c r="C95" s="14">
        <f>+C96+C97+C109</f>
        <v>301568584</v>
      </c>
      <c r="D95" s="14">
        <f t="shared" ref="D95:G95" si="29">+D96+D97+D109</f>
        <v>-138498409.77999997</v>
      </c>
      <c r="E95" s="14">
        <f t="shared" si="23"/>
        <v>163070174.22000003</v>
      </c>
      <c r="F95" s="14">
        <f t="shared" si="29"/>
        <v>125786282.32999998</v>
      </c>
      <c r="G95" s="14">
        <f t="shared" si="29"/>
        <v>125702882.32999998</v>
      </c>
      <c r="H95" s="14">
        <f t="shared" si="24"/>
        <v>-175865701.67000002</v>
      </c>
    </row>
    <row r="96" spans="1:8" ht="15" customHeight="1" x14ac:dyDescent="0.2">
      <c r="A96" s="12" t="s">
        <v>175</v>
      </c>
      <c r="B96" s="13" t="s">
        <v>107</v>
      </c>
      <c r="C96" s="14"/>
      <c r="D96" s="14"/>
      <c r="E96" s="14">
        <f t="shared" si="23"/>
        <v>0</v>
      </c>
      <c r="F96" s="14"/>
      <c r="G96" s="14"/>
      <c r="H96" s="15">
        <f t="shared" si="24"/>
        <v>0</v>
      </c>
    </row>
    <row r="97" spans="1:11" ht="15" customHeight="1" x14ac:dyDescent="0.2">
      <c r="A97" s="12" t="s">
        <v>176</v>
      </c>
      <c r="B97" s="13" t="s">
        <v>109</v>
      </c>
      <c r="C97" s="14">
        <f>+C98+C103+C108</f>
        <v>301568584</v>
      </c>
      <c r="D97" s="14">
        <f t="shared" ref="D97:G97" si="30">+D98+D103+D108</f>
        <v>-138498409.77999997</v>
      </c>
      <c r="E97" s="14">
        <f t="shared" si="23"/>
        <v>163070174.22000003</v>
      </c>
      <c r="F97" s="14">
        <f t="shared" si="30"/>
        <v>125786282.32999998</v>
      </c>
      <c r="G97" s="14">
        <f t="shared" si="30"/>
        <v>125702882.32999998</v>
      </c>
      <c r="H97" s="14">
        <f t="shared" si="24"/>
        <v>-175865701.67000002</v>
      </c>
    </row>
    <row r="98" spans="1:11" ht="15" customHeight="1" x14ac:dyDescent="0.2">
      <c r="A98" s="25" t="s">
        <v>177</v>
      </c>
      <c r="B98" s="26" t="s">
        <v>178</v>
      </c>
      <c r="C98" s="18">
        <f>SUM(C99:C102)</f>
        <v>300000000</v>
      </c>
      <c r="D98" s="18">
        <f t="shared" ref="D98:G98" si="31">SUM(D99:D102)</f>
        <v>-158641682.07999998</v>
      </c>
      <c r="E98" s="18">
        <f t="shared" si="23"/>
        <v>141358317.92000002</v>
      </c>
      <c r="F98" s="18">
        <f t="shared" si="31"/>
        <v>104074426.02999999</v>
      </c>
      <c r="G98" s="18">
        <f t="shared" si="31"/>
        <v>103991026.02999999</v>
      </c>
      <c r="H98" s="19">
        <f t="shared" si="24"/>
        <v>-196008973.97000003</v>
      </c>
    </row>
    <row r="99" spans="1:11" ht="15" customHeight="1" x14ac:dyDescent="0.2">
      <c r="A99" s="27" t="s">
        <v>179</v>
      </c>
      <c r="B99" s="28" t="s">
        <v>113</v>
      </c>
      <c r="C99" s="22">
        <v>300000000</v>
      </c>
      <c r="D99" s="22">
        <v>-158641682.07999998</v>
      </c>
      <c r="E99" s="22">
        <f t="shared" si="23"/>
        <v>141358317.92000002</v>
      </c>
      <c r="F99" s="22">
        <v>104074426.02999999</v>
      </c>
      <c r="G99" s="22">
        <v>103991026.02999999</v>
      </c>
      <c r="H99" s="23">
        <f t="shared" si="24"/>
        <v>-196008973.97000003</v>
      </c>
      <c r="J99" s="24"/>
      <c r="K99" s="24"/>
    </row>
    <row r="100" spans="1:11" ht="15" customHeight="1" x14ac:dyDescent="0.2">
      <c r="A100" s="27" t="s">
        <v>180</v>
      </c>
      <c r="B100" s="28" t="s">
        <v>115</v>
      </c>
      <c r="C100" s="22"/>
      <c r="D100" s="22"/>
      <c r="E100" s="22">
        <f t="shared" si="23"/>
        <v>0</v>
      </c>
      <c r="F100" s="22"/>
      <c r="G100" s="22"/>
      <c r="H100" s="23">
        <f t="shared" si="24"/>
        <v>0</v>
      </c>
    </row>
    <row r="101" spans="1:11" ht="15" customHeight="1" x14ac:dyDescent="0.2">
      <c r="A101" s="27" t="s">
        <v>181</v>
      </c>
      <c r="B101" s="28" t="s">
        <v>117</v>
      </c>
      <c r="C101" s="22"/>
      <c r="D101" s="22"/>
      <c r="E101" s="22">
        <f t="shared" si="23"/>
        <v>0</v>
      </c>
      <c r="F101" s="22"/>
      <c r="G101" s="22"/>
      <c r="H101" s="23">
        <f t="shared" si="24"/>
        <v>0</v>
      </c>
    </row>
    <row r="102" spans="1:11" ht="15" customHeight="1" x14ac:dyDescent="0.2">
      <c r="A102" s="27" t="s">
        <v>182</v>
      </c>
      <c r="B102" s="28" t="s">
        <v>119</v>
      </c>
      <c r="C102" s="22"/>
      <c r="D102" s="22"/>
      <c r="E102" s="22">
        <f t="shared" si="23"/>
        <v>0</v>
      </c>
      <c r="F102" s="22"/>
      <c r="G102" s="22"/>
      <c r="H102" s="23">
        <f t="shared" si="24"/>
        <v>0</v>
      </c>
    </row>
    <row r="103" spans="1:11" ht="15" customHeight="1" x14ac:dyDescent="0.2">
      <c r="A103" s="25" t="s">
        <v>183</v>
      </c>
      <c r="B103" s="26" t="s">
        <v>121</v>
      </c>
      <c r="C103" s="18">
        <f>SUM(C104:C107)</f>
        <v>1568584</v>
      </c>
      <c r="D103" s="18">
        <f t="shared" ref="D103:G103" si="32">SUM(D104:D107)</f>
        <v>20143272.300000001</v>
      </c>
      <c r="E103" s="18">
        <f t="shared" si="23"/>
        <v>21711856.300000001</v>
      </c>
      <c r="F103" s="18">
        <f t="shared" si="32"/>
        <v>21711856.299999997</v>
      </c>
      <c r="G103" s="18">
        <f t="shared" si="32"/>
        <v>21711856.299999997</v>
      </c>
      <c r="H103" s="19">
        <f t="shared" si="24"/>
        <v>20143272.299999997</v>
      </c>
    </row>
    <row r="104" spans="1:11" ht="15" customHeight="1" x14ac:dyDescent="0.2">
      <c r="A104" s="27" t="s">
        <v>184</v>
      </c>
      <c r="B104" s="28" t="s">
        <v>113</v>
      </c>
      <c r="C104" s="22">
        <v>1568584</v>
      </c>
      <c r="D104" s="22">
        <v>20143272.300000001</v>
      </c>
      <c r="E104" s="22">
        <f t="shared" si="23"/>
        <v>21711856.300000001</v>
      </c>
      <c r="F104" s="22">
        <v>21711856.299999997</v>
      </c>
      <c r="G104" s="22">
        <v>21711856.299999997</v>
      </c>
      <c r="H104" s="23">
        <f t="shared" si="24"/>
        <v>20143272.299999997</v>
      </c>
      <c r="J104" s="24"/>
      <c r="K104" s="24"/>
    </row>
    <row r="105" spans="1:11" ht="15" customHeight="1" x14ac:dyDescent="0.2">
      <c r="A105" s="27" t="s">
        <v>185</v>
      </c>
      <c r="B105" s="28" t="s">
        <v>115</v>
      </c>
      <c r="C105" s="22"/>
      <c r="D105" s="22"/>
      <c r="E105" s="22">
        <f t="shared" si="23"/>
        <v>0</v>
      </c>
      <c r="F105" s="22"/>
      <c r="G105" s="22"/>
      <c r="H105" s="23">
        <f t="shared" si="24"/>
        <v>0</v>
      </c>
    </row>
    <row r="106" spans="1:11" ht="15" customHeight="1" x14ac:dyDescent="0.2">
      <c r="A106" s="27" t="s">
        <v>186</v>
      </c>
      <c r="B106" s="28" t="s">
        <v>117</v>
      </c>
      <c r="C106" s="22"/>
      <c r="D106" s="22"/>
      <c r="E106" s="22">
        <f t="shared" si="23"/>
        <v>0</v>
      </c>
      <c r="F106" s="22"/>
      <c r="G106" s="22"/>
      <c r="H106" s="23">
        <f t="shared" si="24"/>
        <v>0</v>
      </c>
    </row>
    <row r="107" spans="1:11" ht="15" customHeight="1" x14ac:dyDescent="0.2">
      <c r="A107" s="27" t="s">
        <v>187</v>
      </c>
      <c r="B107" s="28" t="s">
        <v>119</v>
      </c>
      <c r="C107" s="22"/>
      <c r="D107" s="22"/>
      <c r="E107" s="22">
        <f t="shared" si="23"/>
        <v>0</v>
      </c>
      <c r="F107" s="22"/>
      <c r="G107" s="22"/>
      <c r="H107" s="23">
        <f t="shared" si="24"/>
        <v>0</v>
      </c>
    </row>
    <row r="108" spans="1:11" ht="15" customHeight="1" x14ac:dyDescent="0.2">
      <c r="A108" s="25" t="s">
        <v>188</v>
      </c>
      <c r="B108" s="26" t="s">
        <v>127</v>
      </c>
      <c r="C108" s="18"/>
      <c r="D108" s="18"/>
      <c r="E108" s="18">
        <f t="shared" si="23"/>
        <v>0</v>
      </c>
      <c r="F108" s="18"/>
      <c r="G108" s="18"/>
      <c r="H108" s="19">
        <f t="shared" si="24"/>
        <v>0</v>
      </c>
    </row>
    <row r="109" spans="1:11" ht="15" customHeight="1" x14ac:dyDescent="0.2">
      <c r="A109" s="12" t="s">
        <v>189</v>
      </c>
      <c r="B109" s="13" t="s">
        <v>129</v>
      </c>
      <c r="C109" s="14">
        <f>SUM(C110:C112)</f>
        <v>0</v>
      </c>
      <c r="D109" s="14">
        <f t="shared" ref="D109:G109" si="33">SUM(D110:D112)</f>
        <v>0</v>
      </c>
      <c r="E109" s="14">
        <f t="shared" si="23"/>
        <v>0</v>
      </c>
      <c r="F109" s="14">
        <f t="shared" si="33"/>
        <v>0</v>
      </c>
      <c r="G109" s="14">
        <f t="shared" si="33"/>
        <v>0</v>
      </c>
      <c r="H109" s="15">
        <f t="shared" si="24"/>
        <v>0</v>
      </c>
    </row>
    <row r="110" spans="1:11" ht="15" customHeight="1" x14ac:dyDescent="0.2">
      <c r="A110" s="27" t="s">
        <v>190</v>
      </c>
      <c r="B110" s="28" t="s">
        <v>131</v>
      </c>
      <c r="C110" s="22"/>
      <c r="D110" s="22"/>
      <c r="E110" s="22">
        <f t="shared" si="23"/>
        <v>0</v>
      </c>
      <c r="F110" s="22"/>
      <c r="G110" s="22"/>
      <c r="H110" s="23">
        <f t="shared" si="24"/>
        <v>0</v>
      </c>
    </row>
    <row r="111" spans="1:11" ht="15" customHeight="1" x14ac:dyDescent="0.2">
      <c r="A111" s="20" t="s">
        <v>191</v>
      </c>
      <c r="B111" s="21" t="s">
        <v>133</v>
      </c>
      <c r="C111" s="22"/>
      <c r="D111" s="22"/>
      <c r="E111" s="22">
        <f t="shared" si="23"/>
        <v>0</v>
      </c>
      <c r="F111" s="22"/>
      <c r="G111" s="22"/>
      <c r="H111" s="23">
        <f t="shared" si="24"/>
        <v>0</v>
      </c>
    </row>
    <row r="112" spans="1:11" ht="15" customHeight="1" x14ac:dyDescent="0.2">
      <c r="A112" s="20" t="s">
        <v>192</v>
      </c>
      <c r="B112" s="21" t="s">
        <v>135</v>
      </c>
      <c r="C112" s="22"/>
      <c r="D112" s="22"/>
      <c r="E112" s="22">
        <f t="shared" si="23"/>
        <v>0</v>
      </c>
      <c r="F112" s="22"/>
      <c r="G112" s="22"/>
      <c r="H112" s="23">
        <f t="shared" si="24"/>
        <v>0</v>
      </c>
    </row>
    <row r="113" spans="1:11" ht="15" customHeight="1" x14ac:dyDescent="0.2">
      <c r="A113" s="12" t="s">
        <v>193</v>
      </c>
      <c r="B113" s="13" t="s">
        <v>194</v>
      </c>
      <c r="C113" s="14">
        <f>SUM(C114:C117)</f>
        <v>0</v>
      </c>
      <c r="D113" s="14">
        <f t="shared" ref="D113:G113" si="34">SUM(D114:D117)</f>
        <v>0</v>
      </c>
      <c r="E113" s="14">
        <f t="shared" si="23"/>
        <v>0</v>
      </c>
      <c r="F113" s="14">
        <f t="shared" si="34"/>
        <v>0</v>
      </c>
      <c r="G113" s="14">
        <f t="shared" si="34"/>
        <v>0</v>
      </c>
      <c r="H113" s="15">
        <f t="shared" si="24"/>
        <v>0</v>
      </c>
    </row>
    <row r="114" spans="1:11" ht="15" customHeight="1" x14ac:dyDescent="0.2">
      <c r="A114" s="20" t="s">
        <v>195</v>
      </c>
      <c r="B114" s="21" t="s">
        <v>196</v>
      </c>
      <c r="C114" s="22"/>
      <c r="D114" s="22"/>
      <c r="E114" s="22">
        <f t="shared" si="23"/>
        <v>0</v>
      </c>
      <c r="F114" s="22"/>
      <c r="G114" s="22"/>
      <c r="H114" s="23">
        <f t="shared" si="24"/>
        <v>0</v>
      </c>
    </row>
    <row r="115" spans="1:11" ht="15" customHeight="1" x14ac:dyDescent="0.2">
      <c r="A115" s="20" t="s">
        <v>197</v>
      </c>
      <c r="B115" s="21" t="s">
        <v>198</v>
      </c>
      <c r="C115" s="22"/>
      <c r="D115" s="22"/>
      <c r="E115" s="22">
        <f t="shared" si="23"/>
        <v>0</v>
      </c>
      <c r="F115" s="22"/>
      <c r="G115" s="22"/>
      <c r="H115" s="23">
        <f t="shared" si="24"/>
        <v>0</v>
      </c>
    </row>
    <row r="116" spans="1:11" ht="15" customHeight="1" x14ac:dyDescent="0.2">
      <c r="A116" s="20" t="s">
        <v>199</v>
      </c>
      <c r="B116" s="21" t="s">
        <v>200</v>
      </c>
      <c r="C116" s="22"/>
      <c r="D116" s="22"/>
      <c r="E116" s="22">
        <f t="shared" si="23"/>
        <v>0</v>
      </c>
      <c r="F116" s="22"/>
      <c r="G116" s="22"/>
      <c r="H116" s="23">
        <f t="shared" si="24"/>
        <v>0</v>
      </c>
    </row>
    <row r="117" spans="1:11" ht="15" customHeight="1" x14ac:dyDescent="0.2">
      <c r="A117" s="20" t="s">
        <v>201</v>
      </c>
      <c r="B117" s="21" t="s">
        <v>202</v>
      </c>
      <c r="C117" s="22"/>
      <c r="D117" s="22"/>
      <c r="E117" s="22">
        <f t="shared" si="23"/>
        <v>0</v>
      </c>
      <c r="F117" s="22"/>
      <c r="G117" s="22"/>
      <c r="H117" s="23">
        <f t="shared" si="24"/>
        <v>0</v>
      </c>
    </row>
    <row r="118" spans="1:11" ht="15" customHeight="1" x14ac:dyDescent="0.2">
      <c r="A118" s="31"/>
      <c r="B118" s="21"/>
      <c r="C118" s="32"/>
      <c r="D118" s="32"/>
      <c r="E118" s="22">
        <f t="shared" si="23"/>
        <v>0</v>
      </c>
      <c r="F118" s="22"/>
      <c r="G118" s="22"/>
      <c r="H118" s="23">
        <f t="shared" si="24"/>
        <v>0</v>
      </c>
    </row>
    <row r="119" spans="1:11" ht="15" customHeight="1" x14ac:dyDescent="0.2">
      <c r="A119" s="33"/>
      <c r="B119" s="9" t="s">
        <v>203</v>
      </c>
      <c r="C119" s="34">
        <f>+C10+C77</f>
        <v>13359576442.450001</v>
      </c>
      <c r="D119" s="34">
        <f t="shared" ref="D119:G119" si="35">+D10+D77</f>
        <v>1771984952.4599993</v>
      </c>
      <c r="E119" s="34">
        <f t="shared" si="23"/>
        <v>15131561394.91</v>
      </c>
      <c r="F119" s="34">
        <f t="shared" si="35"/>
        <v>14799212940.700005</v>
      </c>
      <c r="G119" s="34">
        <f t="shared" si="35"/>
        <v>14797873236.800005</v>
      </c>
      <c r="H119" s="34">
        <f t="shared" si="24"/>
        <v>1438296794.3500042</v>
      </c>
      <c r="J119" s="24"/>
      <c r="K119" s="24"/>
    </row>
    <row r="120" spans="1:11" x14ac:dyDescent="0.2">
      <c r="A120" s="35"/>
      <c r="B120" s="35"/>
      <c r="C120" s="36"/>
      <c r="D120" s="36"/>
      <c r="E120" s="36"/>
      <c r="F120" s="36"/>
      <c r="G120" s="36"/>
    </row>
    <row r="121" spans="1:11" x14ac:dyDescent="0.2">
      <c r="A121" s="38" t="s">
        <v>207</v>
      </c>
      <c r="B121" s="39"/>
      <c r="C121" s="40"/>
      <c r="D121" s="40"/>
      <c r="E121" s="40"/>
      <c r="F121" s="40"/>
      <c r="G121" s="40"/>
    </row>
    <row r="122" spans="1:11" x14ac:dyDescent="0.2">
      <c r="A122" s="39"/>
      <c r="B122" s="39"/>
      <c r="C122" s="40"/>
      <c r="D122" s="40"/>
      <c r="E122" s="40"/>
      <c r="F122" s="40"/>
      <c r="G122" s="40"/>
    </row>
    <row r="123" spans="1:11" x14ac:dyDescent="0.2">
      <c r="A123" s="35"/>
      <c r="B123" s="35"/>
      <c r="C123" s="36"/>
      <c r="D123" s="36"/>
      <c r="E123" s="36"/>
      <c r="F123" s="36"/>
      <c r="G123" s="36"/>
    </row>
    <row r="124" spans="1:11" x14ac:dyDescent="0.2">
      <c r="A124" s="35"/>
      <c r="B124" s="35"/>
      <c r="C124" s="36"/>
      <c r="D124" s="36"/>
      <c r="E124" s="36"/>
      <c r="F124" s="36"/>
      <c r="G124" s="36"/>
    </row>
    <row r="125" spans="1:11" x14ac:dyDescent="0.2">
      <c r="C125" s="36"/>
      <c r="D125" s="36"/>
      <c r="E125" s="36"/>
      <c r="F125" s="36"/>
      <c r="G125" s="36"/>
    </row>
    <row r="126" spans="1:11" x14ac:dyDescent="0.2">
      <c r="C126" s="36"/>
      <c r="D126" s="36"/>
      <c r="E126" s="36"/>
      <c r="F126" s="36"/>
      <c r="G126" s="36"/>
    </row>
    <row r="127" spans="1:11" x14ac:dyDescent="0.2">
      <c r="C127" s="36"/>
      <c r="D127" s="36"/>
      <c r="E127" s="36"/>
      <c r="F127" s="36"/>
      <c r="G127" s="36"/>
    </row>
    <row r="128" spans="1:11" x14ac:dyDescent="0.2">
      <c r="C128" s="36"/>
      <c r="D128" s="36"/>
      <c r="E128" s="36"/>
      <c r="F128" s="36"/>
      <c r="G128" s="36"/>
    </row>
    <row r="129" spans="3:7" x14ac:dyDescent="0.2">
      <c r="C129" s="36"/>
      <c r="D129" s="36"/>
      <c r="E129" s="36"/>
      <c r="F129" s="36"/>
      <c r="G129" s="36"/>
    </row>
    <row r="130" spans="3:7" x14ac:dyDescent="0.2">
      <c r="C130" s="36"/>
      <c r="D130" s="36"/>
      <c r="E130" s="36"/>
      <c r="F130" s="36"/>
      <c r="G130" s="36"/>
    </row>
    <row r="131" spans="3:7" x14ac:dyDescent="0.2">
      <c r="C131" s="36"/>
      <c r="D131" s="36"/>
      <c r="E131" s="36"/>
      <c r="F131" s="36"/>
      <c r="G131" s="36"/>
    </row>
    <row r="132" spans="3:7" x14ac:dyDescent="0.2">
      <c r="C132" s="36"/>
      <c r="D132" s="36"/>
      <c r="E132" s="36"/>
      <c r="F132" s="36"/>
      <c r="G132" s="36"/>
    </row>
    <row r="133" spans="3:7" x14ac:dyDescent="0.2">
      <c r="C133" s="36"/>
      <c r="D133" s="36"/>
      <c r="E133" s="36"/>
      <c r="F133" s="36"/>
      <c r="G133" s="36"/>
    </row>
    <row r="134" spans="3:7" x14ac:dyDescent="0.2">
      <c r="C134" s="36"/>
      <c r="D134" s="36"/>
      <c r="E134" s="36"/>
      <c r="F134" s="36"/>
      <c r="G134" s="36"/>
    </row>
    <row r="135" spans="3:7" x14ac:dyDescent="0.2">
      <c r="C135" s="36"/>
      <c r="D135" s="36"/>
      <c r="E135" s="36"/>
      <c r="F135" s="36"/>
      <c r="G135" s="36"/>
    </row>
    <row r="136" spans="3:7" x14ac:dyDescent="0.2">
      <c r="C136" s="36"/>
      <c r="D136" s="36"/>
      <c r="E136" s="36"/>
      <c r="F136" s="36"/>
      <c r="G136" s="36"/>
    </row>
    <row r="137" spans="3:7" x14ac:dyDescent="0.2">
      <c r="C137" s="36"/>
      <c r="D137" s="36"/>
      <c r="E137" s="36"/>
      <c r="F137" s="36"/>
      <c r="G137" s="36"/>
    </row>
    <row r="138" spans="3:7" x14ac:dyDescent="0.2">
      <c r="C138" s="36"/>
      <c r="D138" s="36"/>
      <c r="E138" s="36"/>
      <c r="F138" s="36"/>
      <c r="G138" s="36"/>
    </row>
    <row r="139" spans="3:7" x14ac:dyDescent="0.2">
      <c r="C139" s="36"/>
      <c r="D139" s="36"/>
      <c r="E139" s="36"/>
      <c r="F139" s="36"/>
      <c r="G139" s="36"/>
    </row>
    <row r="140" spans="3:7" x14ac:dyDescent="0.2">
      <c r="C140" s="36"/>
      <c r="D140" s="36"/>
      <c r="E140" s="36"/>
      <c r="F140" s="36"/>
      <c r="G140" s="36"/>
    </row>
    <row r="141" spans="3:7" x14ac:dyDescent="0.2">
      <c r="C141" s="36"/>
      <c r="D141" s="36"/>
      <c r="E141" s="36"/>
      <c r="F141" s="36"/>
      <c r="G141" s="36"/>
    </row>
    <row r="142" spans="3:7" x14ac:dyDescent="0.2">
      <c r="C142" s="36"/>
      <c r="D142" s="36"/>
      <c r="E142" s="36"/>
      <c r="F142" s="36"/>
      <c r="G142" s="36"/>
    </row>
    <row r="143" spans="3:7" x14ac:dyDescent="0.2">
      <c r="C143" s="36"/>
      <c r="D143" s="36"/>
      <c r="E143" s="36"/>
      <c r="F143" s="36"/>
      <c r="G143" s="36"/>
    </row>
    <row r="144" spans="3:7" x14ac:dyDescent="0.2">
      <c r="C144" s="36"/>
      <c r="D144" s="36"/>
      <c r="E144" s="36"/>
      <c r="F144" s="36"/>
      <c r="G144" s="36"/>
    </row>
    <row r="145" spans="3:7" x14ac:dyDescent="0.2">
      <c r="C145" s="36"/>
      <c r="D145" s="36"/>
      <c r="E145" s="36"/>
      <c r="F145" s="36"/>
      <c r="G145" s="36"/>
    </row>
    <row r="146" spans="3:7" x14ac:dyDescent="0.2">
      <c r="C146" s="36"/>
      <c r="D146" s="36"/>
      <c r="E146" s="36"/>
      <c r="F146" s="36"/>
      <c r="G146" s="36"/>
    </row>
    <row r="147" spans="3:7" x14ac:dyDescent="0.2">
      <c r="C147" s="36"/>
      <c r="D147" s="36"/>
      <c r="E147" s="36"/>
      <c r="F147" s="36"/>
      <c r="G147" s="36"/>
    </row>
    <row r="148" spans="3:7" x14ac:dyDescent="0.2">
      <c r="C148" s="36"/>
      <c r="D148" s="36"/>
      <c r="E148" s="36"/>
      <c r="F148" s="36"/>
      <c r="G148" s="36"/>
    </row>
    <row r="149" spans="3:7" x14ac:dyDescent="0.2">
      <c r="C149" s="36"/>
      <c r="D149" s="36"/>
      <c r="E149" s="36"/>
      <c r="F149" s="36"/>
      <c r="G149" s="36"/>
    </row>
    <row r="150" spans="3:7" x14ac:dyDescent="0.2">
      <c r="C150" s="36"/>
      <c r="D150" s="36"/>
      <c r="E150" s="36"/>
      <c r="F150" s="36"/>
      <c r="G150" s="36"/>
    </row>
    <row r="151" spans="3:7" x14ac:dyDescent="0.2">
      <c r="C151" s="36"/>
      <c r="D151" s="36"/>
      <c r="E151" s="36"/>
      <c r="F151" s="36"/>
      <c r="G151" s="36"/>
    </row>
    <row r="152" spans="3:7" x14ac:dyDescent="0.2">
      <c r="C152" s="36"/>
      <c r="D152" s="36"/>
      <c r="E152" s="36"/>
      <c r="F152" s="36"/>
      <c r="G152" s="36"/>
    </row>
    <row r="153" spans="3:7" x14ac:dyDescent="0.2">
      <c r="C153" s="36"/>
      <c r="D153" s="36"/>
      <c r="E153" s="36"/>
      <c r="F153" s="36"/>
      <c r="G153" s="36"/>
    </row>
    <row r="154" spans="3:7" x14ac:dyDescent="0.2">
      <c r="C154" s="36"/>
      <c r="D154" s="36"/>
      <c r="E154" s="36"/>
      <c r="F154" s="36"/>
      <c r="G154" s="36"/>
    </row>
    <row r="155" spans="3:7" x14ac:dyDescent="0.2">
      <c r="C155" s="36"/>
      <c r="D155" s="36"/>
      <c r="E155" s="36"/>
      <c r="F155" s="36"/>
      <c r="G155" s="36"/>
    </row>
    <row r="156" spans="3:7" x14ac:dyDescent="0.2">
      <c r="C156" s="36"/>
      <c r="D156" s="36"/>
      <c r="E156" s="36"/>
      <c r="F156" s="36"/>
      <c r="G156" s="36"/>
    </row>
    <row r="157" spans="3:7" x14ac:dyDescent="0.2">
      <c r="C157" s="36"/>
      <c r="D157" s="36"/>
      <c r="E157" s="36"/>
      <c r="F157" s="36"/>
      <c r="G157" s="36"/>
    </row>
    <row r="158" spans="3:7" x14ac:dyDescent="0.2">
      <c r="C158" s="36"/>
      <c r="D158" s="36"/>
      <c r="E158" s="36"/>
      <c r="F158" s="36"/>
      <c r="G158" s="36"/>
    </row>
    <row r="159" spans="3:7" x14ac:dyDescent="0.2">
      <c r="C159" s="36"/>
      <c r="D159" s="36"/>
      <c r="E159" s="36"/>
      <c r="F159" s="36"/>
      <c r="G159" s="36"/>
    </row>
    <row r="160" spans="3:7" x14ac:dyDescent="0.2">
      <c r="C160" s="36"/>
      <c r="D160" s="36"/>
      <c r="E160" s="36"/>
      <c r="F160" s="36"/>
      <c r="G160" s="36"/>
    </row>
    <row r="161" spans="3:7" x14ac:dyDescent="0.2">
      <c r="C161" s="36"/>
      <c r="D161" s="36"/>
      <c r="E161" s="36"/>
      <c r="F161" s="36"/>
      <c r="G161" s="36"/>
    </row>
    <row r="162" spans="3:7" x14ac:dyDescent="0.2">
      <c r="C162" s="36"/>
      <c r="D162" s="36"/>
      <c r="E162" s="36"/>
      <c r="F162" s="36"/>
      <c r="G162" s="36"/>
    </row>
    <row r="163" spans="3:7" x14ac:dyDescent="0.2">
      <c r="C163" s="36"/>
      <c r="D163" s="36"/>
      <c r="E163" s="36"/>
      <c r="F163" s="36"/>
      <c r="G163" s="36"/>
    </row>
    <row r="164" spans="3:7" x14ac:dyDescent="0.2">
      <c r="C164" s="36"/>
      <c r="D164" s="36"/>
      <c r="E164" s="36"/>
      <c r="F164" s="36"/>
      <c r="G164" s="36"/>
    </row>
    <row r="165" spans="3:7" x14ac:dyDescent="0.2">
      <c r="C165" s="36"/>
      <c r="D165" s="36"/>
      <c r="E165" s="36"/>
      <c r="F165" s="36"/>
      <c r="G165" s="36"/>
    </row>
    <row r="166" spans="3:7" x14ac:dyDescent="0.2">
      <c r="C166" s="36"/>
      <c r="D166" s="36"/>
      <c r="E166" s="36"/>
      <c r="F166" s="36"/>
      <c r="G166" s="36"/>
    </row>
    <row r="167" spans="3:7" x14ac:dyDescent="0.2">
      <c r="C167" s="36"/>
      <c r="D167" s="36"/>
      <c r="E167" s="36"/>
      <c r="F167" s="36"/>
      <c r="G167" s="36"/>
    </row>
    <row r="168" spans="3:7" x14ac:dyDescent="0.2">
      <c r="C168" s="36"/>
      <c r="D168" s="36"/>
      <c r="E168" s="36"/>
      <c r="F168" s="36"/>
      <c r="G168" s="36"/>
    </row>
    <row r="169" spans="3:7" x14ac:dyDescent="0.2">
      <c r="C169" s="36"/>
      <c r="D169" s="36"/>
      <c r="E169" s="36"/>
      <c r="F169" s="36"/>
      <c r="G169" s="36"/>
    </row>
    <row r="170" spans="3:7" x14ac:dyDescent="0.2">
      <c r="C170" s="36"/>
      <c r="D170" s="36"/>
      <c r="E170" s="36"/>
      <c r="F170" s="36"/>
      <c r="G170" s="36"/>
    </row>
    <row r="171" spans="3:7" x14ac:dyDescent="0.2">
      <c r="C171" s="36"/>
      <c r="D171" s="36"/>
      <c r="E171" s="36"/>
      <c r="F171" s="36"/>
      <c r="G171" s="36"/>
    </row>
    <row r="172" spans="3:7" x14ac:dyDescent="0.2">
      <c r="C172" s="36"/>
      <c r="D172" s="36"/>
      <c r="E172" s="36"/>
      <c r="F172" s="36"/>
      <c r="G172" s="36"/>
    </row>
    <row r="173" spans="3:7" x14ac:dyDescent="0.2">
      <c r="C173" s="36"/>
      <c r="D173" s="36"/>
      <c r="E173" s="36"/>
      <c r="F173" s="36"/>
      <c r="G173" s="36"/>
    </row>
    <row r="174" spans="3:7" x14ac:dyDescent="0.2">
      <c r="C174" s="36"/>
      <c r="D174" s="36"/>
      <c r="E174" s="36"/>
      <c r="F174" s="36"/>
      <c r="G174" s="36"/>
    </row>
    <row r="175" spans="3:7" x14ac:dyDescent="0.2">
      <c r="C175" s="36"/>
      <c r="D175" s="36"/>
      <c r="E175" s="36"/>
      <c r="F175" s="36"/>
      <c r="G175" s="36"/>
    </row>
    <row r="176" spans="3:7" x14ac:dyDescent="0.2">
      <c r="C176" s="36"/>
      <c r="D176" s="36"/>
      <c r="E176" s="36"/>
      <c r="F176" s="36"/>
      <c r="G176" s="36"/>
    </row>
    <row r="177" spans="3:7" x14ac:dyDescent="0.2">
      <c r="C177" s="36"/>
      <c r="D177" s="36"/>
      <c r="E177" s="36"/>
      <c r="F177" s="36"/>
      <c r="G177" s="36"/>
    </row>
    <row r="178" spans="3:7" x14ac:dyDescent="0.2">
      <c r="C178" s="36"/>
      <c r="D178" s="36"/>
      <c r="E178" s="36"/>
      <c r="F178" s="36"/>
      <c r="G178" s="36"/>
    </row>
    <row r="179" spans="3:7" x14ac:dyDescent="0.2">
      <c r="C179" s="36"/>
      <c r="D179" s="36"/>
      <c r="E179" s="36"/>
      <c r="F179" s="36"/>
      <c r="G179" s="36"/>
    </row>
    <row r="180" spans="3:7" x14ac:dyDescent="0.2">
      <c r="C180" s="36"/>
      <c r="D180" s="36"/>
      <c r="E180" s="36"/>
      <c r="F180" s="36"/>
      <c r="G180" s="36"/>
    </row>
    <row r="181" spans="3:7" x14ac:dyDescent="0.2">
      <c r="C181" s="36"/>
      <c r="D181" s="36"/>
      <c r="E181" s="36"/>
      <c r="F181" s="36"/>
      <c r="G181" s="36"/>
    </row>
    <row r="182" spans="3:7" x14ac:dyDescent="0.2">
      <c r="C182" s="36"/>
      <c r="D182" s="36"/>
      <c r="E182" s="36"/>
      <c r="F182" s="36"/>
      <c r="G182" s="36"/>
    </row>
    <row r="183" spans="3:7" x14ac:dyDescent="0.2">
      <c r="C183" s="36"/>
      <c r="D183" s="36"/>
      <c r="E183" s="36"/>
      <c r="F183" s="36"/>
      <c r="G183" s="36"/>
    </row>
    <row r="184" spans="3:7" x14ac:dyDescent="0.2">
      <c r="C184" s="36"/>
      <c r="D184" s="36"/>
      <c r="E184" s="36"/>
      <c r="F184" s="36"/>
      <c r="G184" s="36"/>
    </row>
    <row r="185" spans="3:7" x14ac:dyDescent="0.2">
      <c r="C185" s="36"/>
      <c r="D185" s="36"/>
      <c r="E185" s="36"/>
      <c r="F185" s="36"/>
      <c r="G185" s="36"/>
    </row>
    <row r="186" spans="3:7" x14ac:dyDescent="0.2">
      <c r="C186" s="36"/>
      <c r="D186" s="36"/>
      <c r="E186" s="36"/>
      <c r="F186" s="36"/>
      <c r="G186" s="36"/>
    </row>
    <row r="187" spans="3:7" x14ac:dyDescent="0.2">
      <c r="C187" s="36"/>
      <c r="D187" s="36"/>
      <c r="E187" s="36"/>
      <c r="F187" s="36"/>
      <c r="G187" s="36"/>
    </row>
    <row r="188" spans="3:7" x14ac:dyDescent="0.2">
      <c r="C188" s="36"/>
      <c r="D188" s="36"/>
      <c r="E188" s="36"/>
      <c r="F188" s="36"/>
      <c r="G188" s="36"/>
    </row>
    <row r="189" spans="3:7" x14ac:dyDescent="0.2">
      <c r="C189" s="36"/>
      <c r="D189" s="36"/>
      <c r="E189" s="36"/>
      <c r="F189" s="36"/>
      <c r="G189" s="36"/>
    </row>
    <row r="190" spans="3:7" x14ac:dyDescent="0.2">
      <c r="C190" s="36"/>
      <c r="D190" s="36"/>
      <c r="E190" s="36"/>
      <c r="F190" s="36"/>
      <c r="G190" s="36"/>
    </row>
    <row r="191" spans="3:7" x14ac:dyDescent="0.2">
      <c r="C191" s="36"/>
      <c r="D191" s="36"/>
      <c r="E191" s="36"/>
      <c r="F191" s="36"/>
      <c r="G191" s="36"/>
    </row>
    <row r="192" spans="3:7" x14ac:dyDescent="0.2">
      <c r="C192" s="36"/>
      <c r="D192" s="36"/>
      <c r="E192" s="36"/>
      <c r="F192" s="36"/>
      <c r="G192" s="36"/>
    </row>
    <row r="193" spans="3:7" x14ac:dyDescent="0.2">
      <c r="C193" s="36"/>
      <c r="D193" s="36"/>
      <c r="E193" s="36"/>
      <c r="F193" s="36"/>
      <c r="G193" s="36"/>
    </row>
    <row r="194" spans="3:7" x14ac:dyDescent="0.2">
      <c r="C194" s="36"/>
      <c r="D194" s="36"/>
      <c r="E194" s="36"/>
      <c r="F194" s="36"/>
      <c r="G194" s="36"/>
    </row>
    <row r="195" spans="3:7" x14ac:dyDescent="0.2">
      <c r="C195" s="36"/>
      <c r="D195" s="36"/>
      <c r="E195" s="36"/>
      <c r="F195" s="36"/>
      <c r="G195" s="36"/>
    </row>
    <row r="196" spans="3:7" x14ac:dyDescent="0.2">
      <c r="C196" s="36"/>
      <c r="D196" s="36"/>
      <c r="E196" s="36"/>
      <c r="F196" s="36"/>
      <c r="G196" s="36"/>
    </row>
    <row r="197" spans="3:7" x14ac:dyDescent="0.2">
      <c r="C197" s="36"/>
      <c r="D197" s="36"/>
      <c r="E197" s="36"/>
      <c r="F197" s="36"/>
      <c r="G197" s="36"/>
    </row>
    <row r="198" spans="3:7" x14ac:dyDescent="0.2">
      <c r="C198" s="36"/>
      <c r="D198" s="36"/>
      <c r="E198" s="36"/>
      <c r="F198" s="36"/>
      <c r="G198" s="36"/>
    </row>
    <row r="199" spans="3:7" x14ac:dyDescent="0.2">
      <c r="C199" s="36"/>
      <c r="D199" s="36"/>
      <c r="E199" s="36"/>
      <c r="F199" s="36"/>
      <c r="G199" s="36"/>
    </row>
    <row r="200" spans="3:7" x14ac:dyDescent="0.2">
      <c r="C200" s="36"/>
      <c r="D200" s="36"/>
      <c r="E200" s="36"/>
      <c r="F200" s="36"/>
      <c r="G200" s="36"/>
    </row>
    <row r="201" spans="3:7" x14ac:dyDescent="0.2">
      <c r="C201" s="36"/>
      <c r="D201" s="36"/>
      <c r="E201" s="36"/>
      <c r="F201" s="36"/>
      <c r="G201" s="36"/>
    </row>
    <row r="202" spans="3:7" x14ac:dyDescent="0.2">
      <c r="C202" s="36"/>
      <c r="D202" s="36"/>
      <c r="E202" s="36"/>
      <c r="F202" s="36"/>
      <c r="G202" s="36"/>
    </row>
    <row r="203" spans="3:7" x14ac:dyDescent="0.2">
      <c r="C203" s="36"/>
      <c r="D203" s="36"/>
      <c r="E203" s="36"/>
      <c r="F203" s="36"/>
      <c r="G203" s="36"/>
    </row>
    <row r="204" spans="3:7" x14ac:dyDescent="0.2">
      <c r="C204" s="36"/>
      <c r="D204" s="36"/>
      <c r="E204" s="36"/>
      <c r="F204" s="36"/>
      <c r="G204" s="36"/>
    </row>
    <row r="205" spans="3:7" x14ac:dyDescent="0.2">
      <c r="C205" s="36"/>
      <c r="D205" s="36"/>
      <c r="E205" s="36"/>
      <c r="F205" s="36"/>
      <c r="G205" s="36"/>
    </row>
    <row r="206" spans="3:7" x14ac:dyDescent="0.2">
      <c r="C206" s="36"/>
      <c r="D206" s="36"/>
      <c r="E206" s="36"/>
      <c r="F206" s="36"/>
      <c r="G206" s="36"/>
    </row>
    <row r="207" spans="3:7" x14ac:dyDescent="0.2">
      <c r="C207" s="36"/>
      <c r="D207" s="36"/>
      <c r="E207" s="36"/>
      <c r="F207" s="36"/>
      <c r="G207" s="36"/>
    </row>
    <row r="208" spans="3:7" x14ac:dyDescent="0.2">
      <c r="C208" s="36"/>
      <c r="D208" s="36"/>
      <c r="E208" s="36"/>
      <c r="F208" s="36"/>
      <c r="G208" s="36"/>
    </row>
    <row r="209" spans="3:7" x14ac:dyDescent="0.2">
      <c r="C209" s="36"/>
      <c r="D209" s="36"/>
      <c r="E209" s="36"/>
      <c r="F209" s="36"/>
      <c r="G209" s="36"/>
    </row>
    <row r="210" spans="3:7" x14ac:dyDescent="0.2">
      <c r="C210" s="36"/>
      <c r="D210" s="36"/>
      <c r="E210" s="36"/>
      <c r="F210" s="36"/>
      <c r="G210" s="36"/>
    </row>
    <row r="211" spans="3:7" x14ac:dyDescent="0.2">
      <c r="C211" s="36"/>
      <c r="D211" s="36"/>
      <c r="E211" s="36"/>
      <c r="F211" s="36"/>
      <c r="G211" s="36"/>
    </row>
    <row r="212" spans="3:7" x14ac:dyDescent="0.2">
      <c r="C212" s="36"/>
      <c r="D212" s="36"/>
      <c r="E212" s="36"/>
      <c r="F212" s="36"/>
      <c r="G212" s="36"/>
    </row>
    <row r="213" spans="3:7" x14ac:dyDescent="0.2">
      <c r="C213" s="36"/>
      <c r="D213" s="36"/>
      <c r="E213" s="36"/>
      <c r="F213" s="36"/>
      <c r="G213" s="36"/>
    </row>
    <row r="214" spans="3:7" x14ac:dyDescent="0.2">
      <c r="C214" s="36"/>
      <c r="D214" s="36"/>
      <c r="E214" s="36"/>
      <c r="F214" s="36"/>
      <c r="G214" s="36"/>
    </row>
    <row r="215" spans="3:7" x14ac:dyDescent="0.2">
      <c r="C215" s="36"/>
      <c r="D215" s="36"/>
      <c r="E215" s="36"/>
      <c r="F215" s="36"/>
      <c r="G215" s="36"/>
    </row>
    <row r="216" spans="3:7" x14ac:dyDescent="0.2">
      <c r="C216" s="36"/>
      <c r="D216" s="36"/>
      <c r="E216" s="36"/>
      <c r="F216" s="36"/>
      <c r="G216" s="36"/>
    </row>
    <row r="217" spans="3:7" x14ac:dyDescent="0.2">
      <c r="C217" s="36"/>
      <c r="D217" s="36"/>
      <c r="E217" s="36"/>
      <c r="F217" s="36"/>
      <c r="G217" s="36"/>
    </row>
    <row r="218" spans="3:7" x14ac:dyDescent="0.2">
      <c r="C218" s="36"/>
      <c r="D218" s="36"/>
      <c r="E218" s="36"/>
      <c r="F218" s="36"/>
      <c r="G218" s="36"/>
    </row>
    <row r="219" spans="3:7" x14ac:dyDescent="0.2">
      <c r="C219" s="36"/>
      <c r="D219" s="36"/>
      <c r="E219" s="36"/>
      <c r="F219" s="36"/>
      <c r="G219" s="36"/>
    </row>
    <row r="220" spans="3:7" x14ac:dyDescent="0.2">
      <c r="C220" s="36"/>
      <c r="D220" s="36"/>
      <c r="E220" s="36"/>
      <c r="F220" s="36"/>
      <c r="G220" s="36"/>
    </row>
    <row r="221" spans="3:7" x14ac:dyDescent="0.2">
      <c r="C221" s="36"/>
      <c r="D221" s="36"/>
      <c r="E221" s="36"/>
      <c r="F221" s="36"/>
      <c r="G221" s="36"/>
    </row>
    <row r="222" spans="3:7" x14ac:dyDescent="0.2">
      <c r="C222" s="36"/>
      <c r="D222" s="36"/>
      <c r="E222" s="36"/>
      <c r="F222" s="36"/>
      <c r="G222" s="36"/>
    </row>
  </sheetData>
  <mergeCells count="7">
    <mergeCell ref="A1:H1"/>
    <mergeCell ref="A2:H2"/>
    <mergeCell ref="A3:H3"/>
    <mergeCell ref="A7:A8"/>
    <mergeCell ref="B7:B8"/>
    <mergeCell ref="C7:G7"/>
    <mergeCell ref="H7:H8"/>
  </mergeCells>
  <printOptions horizontalCentered="1"/>
  <pageMargins left="0.31496062992125984" right="0.31496062992125984" top="0.55118110236220474" bottom="0.74803149606299213" header="0.31496062992125984" footer="0.31496062992125984"/>
  <pageSetup scale="71" fitToHeight="3" orientation="landscape" r:id="rId1"/>
  <headerFooter>
    <oddFooter>&amp;C&amp;"Arial,Normal"&amp;9Página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 Ingreso</vt:lpstr>
      <vt:lpstr>'CE Ingreso'!Títulos_a_imprimir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cp:lastPrinted>2022-01-28T20:07:03Z</cp:lastPrinted>
  <dcterms:created xsi:type="dcterms:W3CDTF">2017-07-04T21:04:26Z</dcterms:created>
  <dcterms:modified xsi:type="dcterms:W3CDTF">2022-01-28T20:08:28Z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