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5BCFFB49-46F2-4433-9FCD-57D8BD79CF26}" xr6:coauthVersionLast="36" xr6:coauthVersionMax="36" xr10:uidLastSave="{00000000-0000-0000-0000-000000000000}"/>
  <bookViews>
    <workbookView showHorizontalScroll="0" showVerticalScroll="0" showSheetTabs="0" xWindow="0" yWindow="0" windowWidth="13755" windowHeight="1012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Ingreso'!$B$1:$I$124</definedName>
    <definedName name="_xlnm.Print_Titles" localSheetId="0">'CE Ingreso'!$1:$10</definedName>
  </definedNames>
  <calcPr calcId="191029"/>
</workbook>
</file>

<file path=xl/calcChain.xml><?xml version="1.0" encoding="utf-8"?>
<calcChain xmlns="http://schemas.openxmlformats.org/spreadsheetml/2006/main">
  <c r="I104" i="2" l="1"/>
  <c r="I99" i="2"/>
  <c r="I66" i="2"/>
  <c r="I61" i="2"/>
  <c r="I53" i="2"/>
  <c r="F104" i="2"/>
  <c r="F99" i="2"/>
  <c r="F66" i="2"/>
  <c r="F61" i="2"/>
  <c r="F53" i="2"/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H103" i="2"/>
  <c r="G103" i="2"/>
  <c r="E103" i="2"/>
  <c r="D103" i="2"/>
  <c r="F103" i="2" s="1"/>
  <c r="I102" i="2"/>
  <c r="F102" i="2"/>
  <c r="I101" i="2"/>
  <c r="F101" i="2"/>
  <c r="I100" i="2"/>
  <c r="F100" i="2"/>
  <c r="H98" i="2"/>
  <c r="H97" i="2" s="1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F82" i="2" s="1"/>
  <c r="I81" i="2"/>
  <c r="F81" i="2"/>
  <c r="I80" i="2"/>
  <c r="F80" i="2"/>
  <c r="I79" i="2"/>
  <c r="F79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H65" i="2"/>
  <c r="G65" i="2"/>
  <c r="E65" i="2"/>
  <c r="D65" i="2"/>
  <c r="I64" i="2"/>
  <c r="F64" i="2"/>
  <c r="I63" i="2"/>
  <c r="F63" i="2"/>
  <c r="I62" i="2"/>
  <c r="F62" i="2"/>
  <c r="H60" i="2"/>
  <c r="H59" i="2" s="1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F54" i="2" s="1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D43" i="2" s="1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G22" i="2"/>
  <c r="G21" i="2" s="1"/>
  <c r="E22" i="2"/>
  <c r="E21" i="2" s="1"/>
  <c r="D22" i="2"/>
  <c r="D21" i="2" s="1"/>
  <c r="I20" i="2"/>
  <c r="F20" i="2"/>
  <c r="I19" i="2"/>
  <c r="F19" i="2"/>
  <c r="H18" i="2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G13" i="2"/>
  <c r="G12" i="2" s="1"/>
  <c r="G11" i="2" s="1"/>
  <c r="E13" i="2"/>
  <c r="D13" i="2"/>
  <c r="F13" i="2" s="1"/>
  <c r="F21" i="2" l="1"/>
  <c r="F39" i="2"/>
  <c r="I109" i="2"/>
  <c r="I18" i="2"/>
  <c r="I22" i="2"/>
  <c r="F60" i="2"/>
  <c r="I71" i="2"/>
  <c r="I43" i="2"/>
  <c r="E59" i="2"/>
  <c r="E57" i="2" s="1"/>
  <c r="F44" i="2"/>
  <c r="F90" i="2"/>
  <c r="I90" i="2"/>
  <c r="I82" i="2"/>
  <c r="I26" i="2"/>
  <c r="F71" i="2"/>
  <c r="H21" i="2"/>
  <c r="I21" i="2" s="1"/>
  <c r="I54" i="2"/>
  <c r="I78" i="2"/>
  <c r="F22" i="2"/>
  <c r="F43" i="2"/>
  <c r="F65" i="2"/>
  <c r="E97" i="2"/>
  <c r="E95" i="2" s="1"/>
  <c r="E77" i="2" s="1"/>
  <c r="F98" i="2"/>
  <c r="F50" i="2"/>
  <c r="I50" i="2"/>
  <c r="H95" i="2"/>
  <c r="H57" i="2"/>
  <c r="F113" i="2"/>
  <c r="I15" i="2"/>
  <c r="I44" i="2"/>
  <c r="I39" i="2"/>
  <c r="I113" i="2"/>
  <c r="I98" i="2"/>
  <c r="I33" i="2"/>
  <c r="H77" i="2"/>
  <c r="D59" i="2"/>
  <c r="D97" i="2"/>
  <c r="E12" i="2"/>
  <c r="E11" i="2" s="1"/>
  <c r="E10" i="2" s="1"/>
  <c r="H12" i="2"/>
  <c r="H11" i="2" s="1"/>
  <c r="I65" i="2"/>
  <c r="I103" i="2"/>
  <c r="I60" i="2"/>
  <c r="G59" i="2"/>
  <c r="G57" i="2" s="1"/>
  <c r="G10" i="2" s="1"/>
  <c r="G97" i="2"/>
  <c r="G95" i="2" s="1"/>
  <c r="G77" i="2" s="1"/>
  <c r="I13" i="2"/>
  <c r="D12" i="2"/>
  <c r="F97" i="2" l="1"/>
  <c r="D95" i="2"/>
  <c r="I95" i="2" s="1"/>
  <c r="E9" i="2"/>
  <c r="G119" i="2"/>
  <c r="G9" i="2"/>
  <c r="F59" i="2"/>
  <c r="D57" i="2"/>
  <c r="F57" i="2" s="1"/>
  <c r="E119" i="2"/>
  <c r="I59" i="2"/>
  <c r="I97" i="2"/>
  <c r="F12" i="2"/>
  <c r="D11" i="2"/>
  <c r="I12" i="2"/>
  <c r="D77" i="2"/>
  <c r="F95" i="2"/>
  <c r="I11" i="2"/>
  <c r="H10" i="2"/>
  <c r="I57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l="1"/>
  <c r="I9" i="2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<sst xmlns="http://schemas.openxmlformats.org/spreadsheetml/2006/main" count="231" uniqueCount="210">
  <si>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</si>
  <si>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</si>
  <si>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</si>
  <si>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</si>
  <si>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</si>
  <si>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</si>
  <si>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</si>
  <si>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</si>
  <si>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</si>
  <si>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</si>
  <si>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</si>
  <si>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</si>
  <si>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</si>
  <si>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</si>
  <si>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</si>
  <si>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</si>
  <si>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</si>
  <si>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</si>
  <si>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</si>
  <si>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</si>
  <si>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</si>
  <si>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</si>
  <si>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</si>
  <si>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</si>
  <si>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</si>
  <si>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</si>
  <si>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</si>
  <si>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</si>
  <si>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</si>
  <si>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</si>
  <si>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</si>
  <si>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</si>
  <si>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</si>
  <si>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</si>
  <si>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</si>
  <si>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</si>
  <si>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</si>
  <si>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</si>
  <si>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</si>
  <si>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</si>
  <si>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</si>
  <si>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</si>
  <si>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</si>
  <si>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</si>
  <si>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</si>
  <si>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</si>
  <si>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</si>
  <si>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</si>
  <si>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</si>
  <si>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</si>
  <si>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</si>
  <si>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</si>
  <si>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</si>
  <si>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</si>
  <si>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</si>
  <si>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</si>
  <si>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</si>
  <si>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</si>
  <si>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</si>
  <si>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</si>
  <si>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</si>
  <si>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</si>
  <si>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</si>
  <si>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</si>
  <si>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</si>
  <si>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</si>
  <si>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</si>
  <si>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</si>
  <si>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</si>
  <si>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</si>
  <si>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</si>
  <si>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</si>
  <si>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</si>
  <si>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</si>
  <si>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</si>
  <si>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</si>
  <si>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</si>
  <si>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</si>
  <si>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</si>
  <si>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</si>
  <si>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</si>
  <si>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</si>
  <si>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</si>
  <si>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</si>
  <si>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</si>
  <si>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</si>
  <si>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</si>
  <si>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</si>
  <si>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</si>
  <si>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</si>
  <si>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</si>
  <si>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</si>
  <si>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</si>
  <si>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</si>
  <si>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</si>
  <si>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</si>
  <si>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</si>
  <si>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</si>
  <si>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</si>
  <si>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</si>
  <si>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</si>
  <si>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</si>
  <si>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</si>
  <si>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</si>
  <si>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</si>
  <si>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</si>
  <si>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</si>
  <si>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</si>
  <si>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</si>
  <si>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</si>
  <si>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</si>
  <si>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</si>
  <si>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</si>
  <si>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</si>
  <si>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</si>
  <si>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</si>
  <si>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</si>
  <si>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</si>
  <si>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</si>
  <si>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</si>
  <si>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</si>
  <si>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</si>
  <si>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</si>
  <si>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</si>
  <si>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</si>
  <si>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</si>
  <si>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</si>
  <si>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</si>
  <si>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</si>
  <si>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</si>
  <si>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</si>
  <si>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</si>
  <si>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</si>
  <si>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</si>
  <si>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</si>
  <si>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</si>
  <si>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</si>
  <si>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</si>
  <si>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</si>
  <si>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</si>
  <si>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</si>
  <si>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</si>
  <si>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</si>
  <si>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</si>
  <si>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</si>
  <si>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</si>
  <si>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</si>
  <si>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</si>
  <si>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</si>
  <si>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</si>
  <si>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</si>
  <si>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</si>
  <si>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</si>
  <si>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</si>
  <si>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</si>
  <si>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</si>
  <si>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</si>
  <si>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</si>
  <si>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</si>
  <si>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</si>
  <si>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</si>
  <si>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</si>
  <si>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</si>
  <si>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</si>
  <si>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</si>
  <si>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</si>
  <si>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</si>
  <si>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</si>
  <si>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</si>
  <si>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</si>
  <si>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</si>
  <si>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</si>
  <si>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</si>
  <si>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</si>
  <si>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</si>
  <si>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</si>
  <si>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</si>
  <si>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</si>
  <si>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</si>
  <si>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</si>
  <si>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</si>
  <si>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</si>
  <si>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</si>
  <si>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</si>
  <si>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</si>
  <si>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</si>
  <si>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</si>
  <si>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</si>
  <si>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</si>
  <si>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</si>
  <si>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</si>
  <si>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</si>
  <si>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</si>
  <si>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</si>
  <si>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</si>
  <si>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</si>
  <si>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</si>
  <si>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</si>
  <si>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</si>
  <si>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</si>
  <si>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</si>
  <si>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</si>
  <si>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</si>
  <si>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</si>
  <si>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</si>
  <si>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</si>
  <si>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2022</t>
  </si>
  <si>
    <t>INSTITUTO DE SALUD PUBLICA DEL ESTADO DE GUANAJUATO</t>
  </si>
  <si>
    <t>*Nota: No se consideran el rubro de ingresos 79 "Remanente Otros Ingresos"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</si>
  <si>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ampliaciones y reducciones, así como en modificado, no se incluye el rubro 79 debido a que no se encuentra en la clasificación de los ingresos en el Acuerdo por el que se emite la Clasificación Económica de los Ingresos, de los Gastos y del Financiamiento de los Entes Públicos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</si>
</sst>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[Red]\-#,##0.00\ "/>
    <numFmt numFmtId="165" formatCode="_ &quot;$&quot;\ * #,##0.00_ ;_ &quot;$&quot;\ * \-#,##0.00_ ;_ &quot;$&quot;\ * &quot;-&quot;??_ ;_ @_ "/>
    <numFmt numFmtId="166" formatCode="#,##0.00_ ;\-#,##0.00\ 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0" fontId="12" fillId="0" borderId="0" applyNumberFormat="0" applyFill="0" applyBorder="0" applyAlignment="0" applyProtection="0"/>
    <xf numFmtId="0" fontId="11" fillId="11" borderId="18" applyNumberFormat="0" applyFont="0" applyAlignment="0" applyProtection="0"/>
    <xf numFmtId="0" fontId="27" fillId="0" borderId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28" borderId="0" applyNumberFormat="0" applyBorder="0" applyAlignment="0" applyProtection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18" applyNumberFormat="0" applyFont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38" fillId="9" borderId="15" applyNumberFormat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7" fillId="8" borderId="14" applyNumberFormat="0" applyAlignment="0" applyProtection="0"/>
    <xf numFmtId="0" fontId="40" fillId="0" borderId="16" applyNumberFormat="0" applyFill="0" applyAlignment="0" applyProtection="0"/>
    <xf numFmtId="0" fontId="29" fillId="0" borderId="19" applyNumberFormat="0" applyFill="0" applyAlignment="0" applyProtection="0"/>
    <xf numFmtId="0" fontId="36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28" fillId="10" borderId="17" applyNumberFormat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9" borderId="14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35" fillId="6" borderId="0" applyNumberFormat="0" applyBorder="0" applyAlignment="0" applyProtection="0"/>
    <xf numFmtId="43" fontId="11" fillId="0" borderId="0" applyFont="0" applyFill="0" applyBorder="0" applyAlignment="0" applyProtection="0"/>
    <xf numFmtId="0" fontId="33" fillId="0" borderId="1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0" fillId="35" borderId="0" applyNumberFormat="0" applyBorder="0" applyAlignment="0" applyProtection="0"/>
    <xf numFmtId="0" fontId="7" fillId="0" borderId="0"/>
    <xf numFmtId="0" fontId="11" fillId="0" borderId="0"/>
    <xf numFmtId="0" fontId="27" fillId="0" borderId="0"/>
    <xf numFmtId="0" fontId="4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9" fillId="9" borderId="15" applyNumberFormat="0" applyAlignment="0" applyProtection="0"/>
    <xf numFmtId="0" fontId="7" fillId="0" borderId="0"/>
    <xf numFmtId="0" fontId="7" fillId="0" borderId="0"/>
    <xf numFmtId="0" fontId="27" fillId="0" borderId="0"/>
    <xf numFmtId="0" fontId="7" fillId="0" borderId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43" fillId="7" borderId="0" applyNumberFormat="0" applyBorder="0" applyAlignment="0" applyProtection="0"/>
    <xf numFmtId="0" fontId="18" fillId="8" borderId="14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22" fillId="10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6" fillId="35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18" applyNumberFormat="0" applyFont="0" applyAlignment="0" applyProtection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11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5" xfId="0" applyFont="1" applyFill="1" applyBorder="1" applyAlignment="1">
      <alignment horizontal="justify" vertical="top"/>
    </xf>
    <xf numFmtId="0" fontId="4" fillId="2" borderId="6" xfId="0" applyFont="1" applyFill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5" fillId="0" borderId="0" xfId="0" applyFont="1" applyBorder="1"/>
    <xf numFmtId="0" fontId="5" fillId="0" borderId="0" xfId="0" applyFont="1" applyBorder="1" applyAlignment="1">
      <alignment horizontal="justify" vertical="top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justify" vertical="top"/>
    </xf>
    <xf numFmtId="0" fontId="5" fillId="3" borderId="0" xfId="0" applyFont="1" applyFill="1" applyBorder="1" applyAlignment="1">
      <alignment horizontal="justify" vertical="top"/>
    </xf>
    <xf numFmtId="0" fontId="7" fillId="0" borderId="0" xfId="0" applyFont="1"/>
    <xf numFmtId="0" fontId="4" fillId="3" borderId="0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/>
    </xf>
    <xf numFmtId="0" fontId="4" fillId="4" borderId="3" xfId="0" applyFont="1" applyFill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justify" vertical="top"/>
    </xf>
    <xf numFmtId="0" fontId="5" fillId="0" borderId="10" xfId="0" applyFont="1" applyBorder="1" applyAlignment="1">
      <alignment horizontal="justify" vertical="top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right"/>
    </xf>
    <xf numFmtId="0" fontId="4" fillId="3" borderId="8" xfId="0" applyNumberFormat="1" applyFont="1" applyFill="1" applyBorder="1" applyAlignment="1" applyProtection="1">
      <protection locked="0"/>
    </xf>
    <xf numFmtId="0" fontId="4" fillId="3" borderId="8" xfId="0" applyFont="1" applyFill="1" applyBorder="1" applyAlignment="1">
      <alignment horizontal="center"/>
    </xf>
    <xf numFmtId="166" fontId="5" fillId="0" borderId="10" xfId="0" applyNumberFormat="1" applyFont="1" applyBorder="1"/>
    <xf numFmtId="166" fontId="4" fillId="2" borderId="7" xfId="0" applyNumberFormat="1" applyFont="1" applyFill="1" applyBorder="1"/>
    <xf numFmtId="166" fontId="5" fillId="0" borderId="4" xfId="0" applyNumberFormat="1" applyFont="1" applyBorder="1"/>
    <xf numFmtId="0" fontId="44" fillId="3" borderId="0" xfId="0" applyFont="1" applyFill="1"/>
    <xf numFmtId="166" fontId="4" fillId="0" borderId="4" xfId="0" applyNumberFormat="1" applyFont="1" applyBorder="1"/>
    <xf numFmtId="166" fontId="4" fillId="2" borderId="1" xfId="0" applyNumberFormat="1" applyFont="1" applyFill="1" applyBorder="1"/>
    <xf numFmtId="166" fontId="4" fillId="4" borderId="4" xfId="0" applyNumberFormat="1" applyFont="1" applyFill="1" applyBorder="1"/>
    <xf numFmtId="166" fontId="4" fillId="0" borderId="3" xfId="0" applyNumberFormat="1" applyFont="1" applyBorder="1"/>
    <xf numFmtId="166" fontId="4" fillId="2" borderId="5" xfId="0" applyNumberFormat="1" applyFont="1" applyFill="1" applyBorder="1"/>
    <xf numFmtId="166" fontId="5" fillId="4" borderId="4" xfId="0" applyNumberFormat="1" applyFont="1" applyFill="1" applyBorder="1"/>
    <xf numFmtId="166" fontId="5" fillId="0" borderId="3" xfId="0" applyNumberFormat="1" applyFont="1" applyBorder="1"/>
    <xf numFmtId="164" fontId="5" fillId="0" borderId="0" xfId="0" applyNumberFormat="1" applyFont="1"/>
    <xf numFmtId="166" fontId="4" fillId="4" borderId="3" xfId="0" applyNumberFormat="1" applyFont="1" applyFill="1" applyBorder="1"/>
    <xf numFmtId="166" fontId="5" fillId="4" borderId="3" xfId="0" applyNumberFormat="1" applyFont="1" applyFill="1" applyBorder="1"/>
    <xf numFmtId="164" fontId="5" fillId="0" borderId="0" xfId="0" applyNumberFormat="1" applyFont="1" applyBorder="1"/>
    <xf numFmtId="0" fontId="4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/>
    </xf>
  </cellXfs>
  <cellStyles count="150">
    <cellStyle name="20% - Énfasis1 2" xfId="23" xr:uid="{00000000-0005-0000-0000-000001000000}"/>
    <cellStyle name="20% - Énfasis1 2 2" xfId="118" xr:uid="{00000000-0005-0000-0000-000002000000}"/>
    <cellStyle name="20% - Énfasis1 3" xfId="91" xr:uid="{00000000-0005-0000-0000-000003000000}"/>
    <cellStyle name="20% - Énfasis1 4" xfId="119" xr:uid="{00000000-0005-0000-0000-000004000000}"/>
    <cellStyle name="20% - Énfasis1 5" xfId="45" xr:uid="{00000000-0005-0000-0000-000049000000}"/>
    <cellStyle name="20% - Énfasis2 2" xfId="95" xr:uid="{00000000-0005-0000-0000-000006000000}"/>
    <cellStyle name="20% - Énfasis2 3" xfId="121" xr:uid="{00000000-0005-0000-0000-000007000000}"/>
    <cellStyle name="20% - Énfasis2 4" xfId="49" xr:uid="{00000000-0005-0000-0000-00004E000000}"/>
    <cellStyle name="20% - Énfasis3 2" xfId="99" xr:uid="{00000000-0005-0000-0000-000009000000}"/>
    <cellStyle name="20% - Énfasis3 3" xfId="123" xr:uid="{00000000-0005-0000-0000-00000A000000}"/>
    <cellStyle name="20% - Énfasis3 4" xfId="53" xr:uid="{00000000-0005-0000-0000-000051000000}"/>
    <cellStyle name="20% - Énfasis4 2" xfId="103" xr:uid="{00000000-0005-0000-0000-00000C000000}"/>
    <cellStyle name="20% - Énfasis4 3" xfId="125" xr:uid="{00000000-0005-0000-0000-00000D000000}"/>
    <cellStyle name="20% - Énfasis4 4" xfId="57" xr:uid="{00000000-0005-0000-0000-000054000000}"/>
    <cellStyle name="20% - Énfasis5 2" xfId="107" xr:uid="{00000000-0005-0000-0000-00000F000000}"/>
    <cellStyle name="20% - Énfasis5 3" xfId="127" xr:uid="{00000000-0005-0000-0000-000010000000}"/>
    <cellStyle name="20% - Énfasis5 4" xfId="60" xr:uid="{00000000-0005-0000-0000-000057000000}"/>
    <cellStyle name="20% - Énfasis6 2" xfId="111" xr:uid="{00000000-0005-0000-0000-000012000000}"/>
    <cellStyle name="20% - Énfasis6 3" xfId="129" xr:uid="{00000000-0005-0000-0000-000013000000}"/>
    <cellStyle name="20% - Énfasis6 4" xfId="64" xr:uid="{00000000-0005-0000-0000-00005A000000}"/>
    <cellStyle name="40% - Énfasis1 2" xfId="92" xr:uid="{00000000-0005-0000-0000-000015000000}"/>
    <cellStyle name="40% - Énfasis1 3" xfId="120" xr:uid="{00000000-0005-0000-0000-000016000000}"/>
    <cellStyle name="40% - Énfasis1 4" xfId="46" xr:uid="{00000000-0005-0000-0000-00005D000000}"/>
    <cellStyle name="40% - Énfasis2 2" xfId="96" xr:uid="{00000000-0005-0000-0000-000018000000}"/>
    <cellStyle name="40% - Énfasis2 3" xfId="122" xr:uid="{00000000-0005-0000-0000-000019000000}"/>
    <cellStyle name="40% - Énfasis2 4" xfId="50" xr:uid="{00000000-0005-0000-0000-000060000000}"/>
    <cellStyle name="40% - Énfasis3 2" xfId="100" xr:uid="{00000000-0005-0000-0000-00001B000000}"/>
    <cellStyle name="40% - Énfasis3 3" xfId="124" xr:uid="{00000000-0005-0000-0000-00001C000000}"/>
    <cellStyle name="40% - Énfasis3 4" xfId="54" xr:uid="{00000000-0005-0000-0000-000063000000}"/>
    <cellStyle name="40% - Énfasis4 2" xfId="104" xr:uid="{00000000-0005-0000-0000-00001E000000}"/>
    <cellStyle name="40% - Énfasis4 3" xfId="126" xr:uid="{00000000-0005-0000-0000-00001F000000}"/>
    <cellStyle name="40% - Énfasis4 4" xfId="58" xr:uid="{00000000-0005-0000-0000-000066000000}"/>
    <cellStyle name="40% - Énfasis5 2" xfId="108" xr:uid="{00000000-0005-0000-0000-000021000000}"/>
    <cellStyle name="40% - Énfasis5 3" xfId="128" xr:uid="{00000000-0005-0000-0000-000022000000}"/>
    <cellStyle name="40% - Énfasis5 4" xfId="61" xr:uid="{00000000-0005-0000-0000-000069000000}"/>
    <cellStyle name="40% - Énfasis6 2" xfId="112" xr:uid="{00000000-0005-0000-0000-000024000000}"/>
    <cellStyle name="40% - Énfasis6 3" xfId="130" xr:uid="{00000000-0005-0000-0000-000025000000}"/>
    <cellStyle name="40% - Énfasis6 4" xfId="65" xr:uid="{00000000-0005-0000-0000-00006C000000}"/>
    <cellStyle name="60% - Énfasis1 2" xfId="93" xr:uid="{00000000-0005-0000-0000-000027000000}"/>
    <cellStyle name="60% - Énfasis1 3" xfId="47" xr:uid="{00000000-0005-0000-0000-00006F000000}"/>
    <cellStyle name="60% - Énfasis2 2" xfId="97" xr:uid="{00000000-0005-0000-0000-000029000000}"/>
    <cellStyle name="60% - Énfasis2 3" xfId="51" xr:uid="{00000000-0005-0000-0000-000071000000}"/>
    <cellStyle name="60% - Énfasis3 2" xfId="101" xr:uid="{00000000-0005-0000-0000-00002B000000}"/>
    <cellStyle name="60% - Énfasis3 3" xfId="55" xr:uid="{00000000-0005-0000-0000-000073000000}"/>
    <cellStyle name="60% - Énfasis4 2" xfId="105" xr:uid="{00000000-0005-0000-0000-00002D000000}"/>
    <cellStyle name="60% - Énfasis4 3" xfId="59" xr:uid="{00000000-0005-0000-0000-000075000000}"/>
    <cellStyle name="60% - Énfasis5 2" xfId="109" xr:uid="{00000000-0005-0000-0000-00002F000000}"/>
    <cellStyle name="60% - Énfasis5 3" xfId="62" xr:uid="{00000000-0005-0000-0000-000077000000}"/>
    <cellStyle name="60% - Énfasis6 2" xfId="113" xr:uid="{00000000-0005-0000-0000-000031000000}"/>
    <cellStyle name="60% - Énfasis6 3" xfId="66" xr:uid="{00000000-0005-0000-0000-000079000000}"/>
    <cellStyle name="Buena 2" xfId="80" xr:uid="{00000000-0005-0000-0000-000033000000}"/>
    <cellStyle name="Bueno 2" xfId="32" xr:uid="{00000000-0005-0000-0000-00007C000000}"/>
    <cellStyle name="Cálculo 2" xfId="84" xr:uid="{00000000-0005-0000-0000-000035000000}"/>
    <cellStyle name="Cálculo 3" xfId="36" xr:uid="{00000000-0005-0000-0000-00007D000000}"/>
    <cellStyle name="Celda de comprobación 2" xfId="86" xr:uid="{00000000-0005-0000-0000-000037000000}"/>
    <cellStyle name="Celda de comprobación 3" xfId="33" xr:uid="{00000000-0005-0000-0000-00007F000000}"/>
    <cellStyle name="Celda vinculada 2" xfId="85" xr:uid="{00000000-0005-0000-0000-000039000000}"/>
    <cellStyle name="Celda vinculada 3" xfId="28" xr:uid="{00000000-0005-0000-0000-000081000000}"/>
    <cellStyle name="Encabezado 1 2" xfId="25" xr:uid="{00000000-0005-0000-0000-000083000000}"/>
    <cellStyle name="Encabezado 4 2" xfId="72" xr:uid="{00000000-0005-0000-0000-00003B000000}"/>
    <cellStyle name="Encabezado 4 3" xfId="34" xr:uid="{00000000-0005-0000-0000-000084000000}"/>
    <cellStyle name="Énfasis1 2" xfId="4" xr:uid="{00000000-0005-0000-0000-00002F000000}"/>
    <cellStyle name="Énfasis1 3" xfId="90" xr:uid="{00000000-0005-0000-0000-00003E000000}"/>
    <cellStyle name="Énfasis2 2" xfId="5" xr:uid="{00000000-0005-0000-0000-000030000000}"/>
    <cellStyle name="Énfasis2 2 2" xfId="94" xr:uid="{00000000-0005-0000-0000-000040000000}"/>
    <cellStyle name="Énfasis2 3" xfId="48" xr:uid="{00000000-0005-0000-0000-000087000000}"/>
    <cellStyle name="Énfasis3 2" xfId="98" xr:uid="{00000000-0005-0000-0000-000042000000}"/>
    <cellStyle name="Énfasis3 3" xfId="52" xr:uid="{00000000-0005-0000-0000-000089000000}"/>
    <cellStyle name="Énfasis4 2" xfId="102" xr:uid="{00000000-0005-0000-0000-000044000000}"/>
    <cellStyle name="Énfasis4 3" xfId="56" xr:uid="{00000000-0005-0000-0000-00008B000000}"/>
    <cellStyle name="Énfasis5 2" xfId="10" xr:uid="{00000000-0005-0000-0000-000030000000}"/>
    <cellStyle name="Énfasis5 2 2" xfId="106" xr:uid="{00000000-0005-0000-0000-000046000000}"/>
    <cellStyle name="Énfasis6 2" xfId="110" xr:uid="{00000000-0005-0000-0000-000048000000}"/>
    <cellStyle name="Énfasis6 3" xfId="63" xr:uid="{00000000-0005-0000-0000-00008E000000}"/>
    <cellStyle name="Entrada 2" xfId="83" xr:uid="{00000000-0005-0000-0000-00004A000000}"/>
    <cellStyle name="Entrada 3" xfId="27" xr:uid="{00000000-0005-0000-0000-000090000000}"/>
    <cellStyle name="Incorrecto 2" xfId="81" xr:uid="{00000000-0005-0000-0000-00004D000000}"/>
    <cellStyle name="Incorrecto 3" xfId="39" xr:uid="{00000000-0005-0000-0000-000092000000}"/>
    <cellStyle name="Millares 2" xfId="7" xr:uid="{00000000-0005-0000-0000-00002F000000}"/>
    <cellStyle name="Millares 2 2" xfId="22" xr:uid="{00000000-0005-0000-0000-000003000000}"/>
    <cellStyle name="Millares 2 2 2" xfId="44" xr:uid="{00000000-0005-0000-0000-000003000000}"/>
    <cellStyle name="Millares 2 3" xfId="37" xr:uid="{00000000-0005-0000-0000-000031000000}"/>
    <cellStyle name="Millares 2 4" xfId="114" xr:uid="{00000000-0005-0000-0000-00004F000000}"/>
    <cellStyle name="Millares 3" xfId="21" xr:uid="{00000000-0005-0000-0000-000004000000}"/>
    <cellStyle name="Millares 3 2" xfId="43" xr:uid="{00000000-0005-0000-0000-000004000000}"/>
    <cellStyle name="Millares 3 3" xfId="145" xr:uid="{00000000-0005-0000-0000-000050000000}"/>
    <cellStyle name="Millares 4" xfId="17" xr:uid="{00000000-0005-0000-0000-000035000000}"/>
    <cellStyle name="Millares 4 2" xfId="42" xr:uid="{00000000-0005-0000-0000-000035000000}"/>
    <cellStyle name="Millares 5" xfId="14" xr:uid="{00000000-0005-0000-0000-000030000000}"/>
    <cellStyle name="Millares 5 2" xfId="40" xr:uid="{00000000-0005-0000-0000-000030000000}"/>
    <cellStyle name="Millares 6" xfId="13" xr:uid="{00000000-0005-0000-0000-000038000000}"/>
    <cellStyle name="Millares 7" xfId="149" xr:uid="{59222723-781F-4A65-A23C-6541F4DBFD30}"/>
    <cellStyle name="Moneda 2" xfId="146" xr:uid="{00000000-0005-0000-0000-000051000000}"/>
    <cellStyle name="Neutral 2" xfId="82" xr:uid="{00000000-0005-0000-0000-000053000000}"/>
    <cellStyle name="Neutral 3" xfId="30" xr:uid="{00000000-0005-0000-0000-000097000000}"/>
    <cellStyle name="Normal" xfId="0" builtinId="0"/>
    <cellStyle name="Normal 10" xfId="144" xr:uid="{00000000-0005-0000-0000-000055000000}"/>
    <cellStyle name="Normal 11" xfId="148" xr:uid="{5BDA84F8-D066-4066-B41B-4441D4A6326F}"/>
    <cellStyle name="Normal 2" xfId="3" xr:uid="{00000000-0005-0000-0000-000031000000}"/>
    <cellStyle name="Normal 2 2" xfId="8" xr:uid="{425B1EF6-3171-47D2-8981-85D8D9625F6F}"/>
    <cellStyle name="Normal 2 2 2" xfId="16" xr:uid="{06AAB752-2981-4002-BC7E-ACA3E4D1B2D7}"/>
    <cellStyle name="Normal 2 3" xfId="38" xr:uid="{4F798483-0F93-4F5A-819A-B3AA10DC2CE3}"/>
    <cellStyle name="Normal 2 4" xfId="131" xr:uid="{00000000-0005-0000-0000-000059000000}"/>
    <cellStyle name="Normal 2 5" xfId="67" xr:uid="{00000000-0005-0000-0000-000056000000}"/>
    <cellStyle name="Normal 3" xfId="9" xr:uid="{00000000-0005-0000-0000-000032000000}"/>
    <cellStyle name="Normal 3 2" xfId="6" xr:uid="{A79B12C5-63AB-4CDB-A7C7-0F4A14A8835A}"/>
    <cellStyle name="Normal 3 2 2" xfId="12" xr:uid="{FE08EF98-55C7-436D-82D7-A52F501999F6}"/>
    <cellStyle name="Normal 3 2 2 2" xfId="143" xr:uid="{00000000-0005-0000-0000-00005D000000}"/>
    <cellStyle name="Normal 3 2 3" xfId="141" xr:uid="{00000000-0005-0000-0000-00005E000000}"/>
    <cellStyle name="Normal 3 3" xfId="133" xr:uid="{00000000-0005-0000-0000-00005F000000}"/>
    <cellStyle name="Normal 3 6" xfId="116" xr:uid="{00000000-0005-0000-0000-000060000000}"/>
    <cellStyle name="Normal 4" xfId="15" xr:uid="{00000000-0005-0000-0000-000030000000}"/>
    <cellStyle name="Normal 4 2" xfId="18" xr:uid="{00000000-0005-0000-0000-00000A000000}"/>
    <cellStyle name="Normal 4 2 2" xfId="19" xr:uid="{00000000-0005-0000-0000-00000B000000}"/>
    <cellStyle name="Normal 4 2 2 2" xfId="138" xr:uid="{00000000-0005-0000-0000-000064000000}"/>
    <cellStyle name="Normal 4 2 3" xfId="135" xr:uid="{00000000-0005-0000-0000-000065000000}"/>
    <cellStyle name="Normal 4 3" xfId="75" xr:uid="{00000000-0005-0000-0000-000066000000}"/>
    <cellStyle name="Normal 4 3 2" xfId="137" xr:uid="{00000000-0005-0000-0000-000067000000}"/>
    <cellStyle name="Normal 4 4" xfId="77" xr:uid="{00000000-0005-0000-0000-000068000000}"/>
    <cellStyle name="Normal 4 4 2" xfId="140" xr:uid="{00000000-0005-0000-0000-000069000000}"/>
    <cellStyle name="Normal 4 5" xfId="117" xr:uid="{00000000-0005-0000-0000-00006A000000}"/>
    <cellStyle name="Normal 5" xfId="68" xr:uid="{00000000-0005-0000-0000-00006B000000}"/>
    <cellStyle name="Normal 6" xfId="69" xr:uid="{00000000-0005-0000-0000-00006C000000}"/>
    <cellStyle name="Normal 6 2" xfId="134" xr:uid="{00000000-0005-0000-0000-00006D000000}"/>
    <cellStyle name="Normal 7" xfId="74" xr:uid="{00000000-0005-0000-0000-00006E000000}"/>
    <cellStyle name="Normal 7 2" xfId="136" xr:uid="{00000000-0005-0000-0000-00006F000000}"/>
    <cellStyle name="Normal 7 5" xfId="115" xr:uid="{00000000-0005-0000-0000-000070000000}"/>
    <cellStyle name="Normal 8" xfId="76" xr:uid="{00000000-0005-0000-0000-000071000000}"/>
    <cellStyle name="Normal 8 2" xfId="139" xr:uid="{00000000-0005-0000-0000-000072000000}"/>
    <cellStyle name="Normal 9" xfId="11" xr:uid="{3C730C9C-2A49-440B-9D47-7B0DE60D59D4}"/>
    <cellStyle name="Normal 9 2" xfId="142" xr:uid="{00000000-0005-0000-0000-000074000000}"/>
    <cellStyle name="Notas" xfId="2" builtinId="10" customBuiltin="1"/>
    <cellStyle name="Notas 2" xfId="20" xr:uid="{00000000-0005-0000-0000-00000D000000}"/>
    <cellStyle name="Notas 2 2" xfId="132" xr:uid="{00000000-0005-0000-0000-000077000000}"/>
    <cellStyle name="Notas 2 3" xfId="147" xr:uid="{00000000-0005-0000-0000-000078000000}"/>
    <cellStyle name="Salida 2" xfId="73" xr:uid="{00000000-0005-0000-0000-00007A000000}"/>
    <cellStyle name="Salida 3" xfId="24" xr:uid="{00000000-0005-0000-0000-0000B2000000}"/>
    <cellStyle name="Texto de advertencia 2" xfId="87" xr:uid="{00000000-0005-0000-0000-00007C000000}"/>
    <cellStyle name="Texto de advertencia 3" xfId="31" xr:uid="{00000000-0005-0000-0000-0000B4000000}"/>
    <cellStyle name="Texto explicativo 2" xfId="88" xr:uid="{00000000-0005-0000-0000-00007E000000}"/>
    <cellStyle name="Texto explicativo 3" xfId="35" xr:uid="{00000000-0005-0000-0000-0000B6000000}"/>
    <cellStyle name="Título" xfId="1" builtinId="15" customBuiltin="1"/>
    <cellStyle name="Título 1 2" xfId="71" xr:uid="{00000000-0005-0000-0000-000081000000}"/>
    <cellStyle name="Título 2 2" xfId="78" xr:uid="{00000000-0005-0000-0000-000083000000}"/>
    <cellStyle name="Título 2 3" xfId="26" xr:uid="{00000000-0005-0000-0000-0000B9000000}"/>
    <cellStyle name="Título 3 2" xfId="79" xr:uid="{00000000-0005-0000-0000-000085000000}"/>
    <cellStyle name="Título 3 3" xfId="41" xr:uid="{00000000-0005-0000-0000-0000BB000000}"/>
    <cellStyle name="Título 4" xfId="70" xr:uid="{00000000-0005-0000-0000-000086000000}"/>
    <cellStyle name="Total 2" xfId="89" xr:uid="{00000000-0005-0000-0000-000088000000}"/>
    <cellStyle name="Total 3" xfId="29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42"/>
  <sheetViews>
    <sheetView showGridLines="0" tabSelected="1" topLeftCell="A103" workbookViewId="0">
      <selection activeCell="I124" sqref="B1:I124"/>
    </sheetView>
  </sheetViews>
  <sheetFormatPr baseColWidth="10" defaultColWidth="11.42578125" defaultRowHeight="12.75" x14ac:dyDescent="0.2"/>
  <cols>
    <col min="1" max="1" width="7.42578125" style="20" customWidth="1"/>
    <col min="2" max="2" width="11.42578125" style="2"/>
    <col min="3" max="3" width="45.140625" style="2" customWidth="1"/>
    <col min="4" max="4" width="20" style="2" customWidth="1"/>
    <col min="5" max="5" width="18" style="2" customWidth="1"/>
    <col min="6" max="6" width="18.7109375" style="2" customWidth="1"/>
    <col min="7" max="7" width="20.5703125" style="2" customWidth="1"/>
    <col min="8" max="8" width="19.5703125" style="2" customWidth="1"/>
    <col min="9" max="9" width="18" style="2" customWidth="1"/>
    <col min="10" max="10" width="6.85546875" style="2" customWidth="1"/>
    <col min="11" max="16384" width="11.42578125" style="2"/>
  </cols>
  <sheetData>
    <row r="1" spans="1:9" x14ac:dyDescent="0.2">
      <c r="B1" s="41" t="s">
        <v>7</v>
      </c>
      <c r="C1" s="41"/>
      <c r="D1" s="41"/>
      <c r="E1" s="41"/>
      <c r="F1" s="41"/>
      <c r="G1" s="41"/>
      <c r="H1" s="41"/>
      <c r="I1" s="41"/>
    </row>
    <row r="2" spans="1:9" x14ac:dyDescent="0.2">
      <c r="B2" s="41" t="s">
        <v>6</v>
      </c>
      <c r="C2" s="41"/>
      <c r="D2" s="41"/>
      <c r="E2" s="41"/>
      <c r="F2" s="41"/>
      <c r="G2" s="41"/>
      <c r="H2" s="41"/>
      <c r="I2" s="41"/>
    </row>
    <row r="3" spans="1:9" x14ac:dyDescent="0.2">
      <c r="B3" s="41" t="s">
        <v>206</v>
      </c>
      <c r="C3" s="41"/>
      <c r="D3" s="41"/>
      <c r="E3" s="41"/>
      <c r="F3" s="41"/>
      <c r="G3" s="41"/>
      <c r="H3" s="41"/>
      <c r="I3" s="41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23" t="s">
        <v>205</v>
      </c>
      <c r="D5" s="24" t="s">
        <v>207</v>
      </c>
      <c r="E5" s="25"/>
      <c r="F5" s="25"/>
      <c r="G5" s="25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2" t="s">
        <v>0</v>
      </c>
      <c r="C7" s="44" t="s">
        <v>1</v>
      </c>
      <c r="D7" s="46" t="s">
        <v>2</v>
      </c>
      <c r="E7" s="46"/>
      <c r="F7" s="46"/>
      <c r="G7" s="46"/>
      <c r="H7" s="46"/>
      <c r="I7" s="46" t="s">
        <v>9</v>
      </c>
    </row>
    <row r="8" spans="1:9" ht="34.5" customHeight="1" x14ac:dyDescent="0.2">
      <c r="B8" s="43"/>
      <c r="C8" s="45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7"/>
    </row>
    <row r="9" spans="1:9" ht="15" customHeight="1" x14ac:dyDescent="0.2">
      <c r="A9" s="21"/>
      <c r="B9" s="13">
        <v>1</v>
      </c>
      <c r="C9" s="4" t="s">
        <v>11</v>
      </c>
      <c r="D9" s="31">
        <f>+D10+D77</f>
        <v>14344215274.880001</v>
      </c>
      <c r="E9" s="31">
        <f t="shared" ref="E9:H9" si="0">+E10+E77</f>
        <v>820698741.90999961</v>
      </c>
      <c r="F9" s="31">
        <f>+D9+E9</f>
        <v>15164914016.790001</v>
      </c>
      <c r="G9" s="31">
        <f t="shared" si="0"/>
        <v>10633129514.669998</v>
      </c>
      <c r="H9" s="31">
        <f t="shared" si="0"/>
        <v>10633129514.669998</v>
      </c>
      <c r="I9" s="27">
        <f>+H9-D9</f>
        <v>-3711085760.2100029</v>
      </c>
    </row>
    <row r="10" spans="1:9" ht="15" customHeight="1" x14ac:dyDescent="0.2">
      <c r="A10" s="21"/>
      <c r="B10" s="13">
        <v>1.1000000000000001</v>
      </c>
      <c r="C10" s="4" t="s">
        <v>12</v>
      </c>
      <c r="D10" s="31">
        <f>+D11+D33+D38+D39+D43+D50+D54+D57+D75</f>
        <v>14342428249.880001</v>
      </c>
      <c r="E10" s="31">
        <f t="shared" ref="E10:H10" si="1">+E11+E33+E38+E39+E43+E50+E54+E57+E75</f>
        <v>468188837.50999969</v>
      </c>
      <c r="F10" s="31">
        <f t="shared" ref="F10:F73" si="2">+D10+E10</f>
        <v>14810617087.390001</v>
      </c>
      <c r="G10" s="31">
        <f t="shared" si="1"/>
        <v>10477144428.769999</v>
      </c>
      <c r="H10" s="31">
        <f t="shared" si="1"/>
        <v>10477144428.769999</v>
      </c>
      <c r="I10" s="27">
        <f t="shared" ref="I10:I73" si="3">+H10-D10</f>
        <v>-3865283821.1100025</v>
      </c>
    </row>
    <row r="11" spans="1:9" ht="15" customHeight="1" x14ac:dyDescent="0.2">
      <c r="A11" s="21"/>
      <c r="B11" s="14" t="s">
        <v>13</v>
      </c>
      <c r="C11" s="9" t="s">
        <v>14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2">
        <f t="shared" si="3"/>
        <v>0</v>
      </c>
    </row>
    <row r="12" spans="1:9" ht="15" customHeight="1" x14ac:dyDescent="0.2">
      <c r="A12" s="21"/>
      <c r="B12" s="14" t="s">
        <v>15</v>
      </c>
      <c r="C12" s="9" t="s">
        <v>16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2">
        <f t="shared" si="3"/>
        <v>0</v>
      </c>
    </row>
    <row r="13" spans="1:9" ht="15" customHeight="1" x14ac:dyDescent="0.2">
      <c r="A13" s="21"/>
      <c r="B13" s="15" t="s">
        <v>17</v>
      </c>
      <c r="C13" s="5" t="s">
        <v>18</v>
      </c>
      <c r="D13" s="33">
        <f>+D14</f>
        <v>0</v>
      </c>
      <c r="E13" s="33">
        <f t="shared" ref="E13:H13" si="6">+E14</f>
        <v>0</v>
      </c>
      <c r="F13" s="33">
        <f t="shared" si="2"/>
        <v>0</v>
      </c>
      <c r="G13" s="33">
        <f t="shared" si="6"/>
        <v>0</v>
      </c>
      <c r="H13" s="33">
        <f t="shared" si="6"/>
        <v>0</v>
      </c>
      <c r="I13" s="30">
        <f t="shared" si="3"/>
        <v>0</v>
      </c>
    </row>
    <row r="14" spans="1:9" ht="15" customHeight="1" x14ac:dyDescent="0.2">
      <c r="A14" s="22">
        <v>111111</v>
      </c>
      <c r="B14" s="16" t="s">
        <v>19</v>
      </c>
      <c r="C14" s="7" t="s">
        <v>20</v>
      </c>
      <c r="D14" s="36"/>
      <c r="E14" s="36"/>
      <c r="F14" s="36">
        <f t="shared" si="2"/>
        <v>0</v>
      </c>
      <c r="G14" s="36"/>
      <c r="H14" s="36"/>
      <c r="I14" s="28">
        <f t="shared" si="3"/>
        <v>0</v>
      </c>
    </row>
    <row r="15" spans="1:9" ht="15" customHeight="1" x14ac:dyDescent="0.2">
      <c r="A15" s="21"/>
      <c r="B15" s="15" t="s">
        <v>21</v>
      </c>
      <c r="C15" s="5" t="s">
        <v>22</v>
      </c>
      <c r="D15" s="33">
        <f>+D16</f>
        <v>0</v>
      </c>
      <c r="E15" s="33">
        <f t="shared" ref="E15:H15" si="7">+E16</f>
        <v>0</v>
      </c>
      <c r="F15" s="33">
        <f t="shared" si="2"/>
        <v>0</v>
      </c>
      <c r="G15" s="33">
        <f t="shared" si="7"/>
        <v>0</v>
      </c>
      <c r="H15" s="33">
        <f t="shared" si="7"/>
        <v>0</v>
      </c>
      <c r="I15" s="30">
        <f t="shared" si="3"/>
        <v>0</v>
      </c>
    </row>
    <row r="16" spans="1:9" ht="15" customHeight="1" x14ac:dyDescent="0.2">
      <c r="A16" s="22">
        <v>111121</v>
      </c>
      <c r="B16" s="16" t="s">
        <v>23</v>
      </c>
      <c r="C16" s="7" t="s">
        <v>20</v>
      </c>
      <c r="D16" s="36"/>
      <c r="E16" s="36"/>
      <c r="F16" s="36">
        <f t="shared" si="2"/>
        <v>0</v>
      </c>
      <c r="G16" s="36"/>
      <c r="H16" s="36"/>
      <c r="I16" s="28">
        <f t="shared" si="3"/>
        <v>0</v>
      </c>
    </row>
    <row r="17" spans="1:9" ht="15" customHeight="1" x14ac:dyDescent="0.2">
      <c r="A17" s="22">
        <v>11113</v>
      </c>
      <c r="B17" s="15" t="s">
        <v>24</v>
      </c>
      <c r="C17" s="5" t="s">
        <v>25</v>
      </c>
      <c r="D17" s="36"/>
      <c r="E17" s="36"/>
      <c r="F17" s="36">
        <f t="shared" si="2"/>
        <v>0</v>
      </c>
      <c r="G17" s="36"/>
      <c r="H17" s="36"/>
      <c r="I17" s="28">
        <f t="shared" si="3"/>
        <v>0</v>
      </c>
    </row>
    <row r="18" spans="1:9" ht="15" customHeight="1" x14ac:dyDescent="0.2">
      <c r="A18" s="21"/>
      <c r="B18" s="14" t="s">
        <v>26</v>
      </c>
      <c r="C18" s="9" t="s">
        <v>27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2">
        <f t="shared" si="3"/>
        <v>0</v>
      </c>
    </row>
    <row r="19" spans="1:9" ht="15" customHeight="1" x14ac:dyDescent="0.2">
      <c r="A19" s="22">
        <v>11121</v>
      </c>
      <c r="B19" s="16" t="s">
        <v>28</v>
      </c>
      <c r="C19" s="7" t="s">
        <v>29</v>
      </c>
      <c r="D19" s="36"/>
      <c r="E19" s="36"/>
      <c r="F19" s="36">
        <f t="shared" si="2"/>
        <v>0</v>
      </c>
      <c r="G19" s="36"/>
      <c r="H19" s="36"/>
      <c r="I19" s="28">
        <f t="shared" si="3"/>
        <v>0</v>
      </c>
    </row>
    <row r="20" spans="1:9" ht="15" customHeight="1" x14ac:dyDescent="0.2">
      <c r="A20" s="22">
        <v>1113</v>
      </c>
      <c r="B20" s="14" t="s">
        <v>30</v>
      </c>
      <c r="C20" s="9" t="s">
        <v>31</v>
      </c>
      <c r="D20" s="38"/>
      <c r="E20" s="38"/>
      <c r="F20" s="38">
        <f t="shared" si="2"/>
        <v>0</v>
      </c>
      <c r="G20" s="38"/>
      <c r="H20" s="38"/>
      <c r="I20" s="32">
        <f t="shared" si="3"/>
        <v>0</v>
      </c>
    </row>
    <row r="21" spans="1:9" ht="15" customHeight="1" x14ac:dyDescent="0.2">
      <c r="A21" s="21"/>
      <c r="B21" s="14" t="s">
        <v>32</v>
      </c>
      <c r="C21" s="9" t="s">
        <v>33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2">
        <f t="shared" si="3"/>
        <v>0</v>
      </c>
    </row>
    <row r="22" spans="1:9" ht="15" customHeight="1" x14ac:dyDescent="0.2">
      <c r="A22" s="22"/>
      <c r="B22" s="15" t="s">
        <v>34</v>
      </c>
      <c r="C22" s="5" t="s">
        <v>35</v>
      </c>
      <c r="D22" s="33">
        <f>SUM(D23:D25)</f>
        <v>0</v>
      </c>
      <c r="E22" s="33">
        <f t="shared" ref="E22:H22" si="10">SUM(E23:E25)</f>
        <v>0</v>
      </c>
      <c r="F22" s="33">
        <f t="shared" si="2"/>
        <v>0</v>
      </c>
      <c r="G22" s="33">
        <f t="shared" si="10"/>
        <v>0</v>
      </c>
      <c r="H22" s="33">
        <f t="shared" si="10"/>
        <v>0</v>
      </c>
      <c r="I22" s="30">
        <f t="shared" si="3"/>
        <v>0</v>
      </c>
    </row>
    <row r="23" spans="1:9" ht="15" customHeight="1" x14ac:dyDescent="0.2">
      <c r="A23" s="22">
        <v>111411</v>
      </c>
      <c r="B23" s="16" t="s">
        <v>36</v>
      </c>
      <c r="C23" s="7" t="s">
        <v>37</v>
      </c>
      <c r="D23" s="36"/>
      <c r="E23" s="36"/>
      <c r="F23" s="36">
        <f t="shared" si="2"/>
        <v>0</v>
      </c>
      <c r="G23" s="36"/>
      <c r="H23" s="36"/>
      <c r="I23" s="28">
        <f t="shared" si="3"/>
        <v>0</v>
      </c>
    </row>
    <row r="24" spans="1:9" ht="15" customHeight="1" x14ac:dyDescent="0.2">
      <c r="A24" s="22">
        <v>111412</v>
      </c>
      <c r="B24" s="16" t="s">
        <v>38</v>
      </c>
      <c r="C24" s="7" t="s">
        <v>39</v>
      </c>
      <c r="D24" s="36"/>
      <c r="E24" s="36"/>
      <c r="F24" s="36">
        <f t="shared" si="2"/>
        <v>0</v>
      </c>
      <c r="G24" s="36"/>
      <c r="H24" s="36"/>
      <c r="I24" s="28">
        <f t="shared" si="3"/>
        <v>0</v>
      </c>
    </row>
    <row r="25" spans="1:9" ht="15" customHeight="1" x14ac:dyDescent="0.2">
      <c r="A25" s="22">
        <v>111413</v>
      </c>
      <c r="B25" s="16" t="s">
        <v>40</v>
      </c>
      <c r="C25" s="7" t="s">
        <v>41</v>
      </c>
      <c r="D25" s="36"/>
      <c r="E25" s="36"/>
      <c r="F25" s="36">
        <f t="shared" si="2"/>
        <v>0</v>
      </c>
      <c r="G25" s="36"/>
      <c r="H25" s="36"/>
      <c r="I25" s="28">
        <f t="shared" si="3"/>
        <v>0</v>
      </c>
    </row>
    <row r="26" spans="1:9" ht="15" customHeight="1" x14ac:dyDescent="0.2">
      <c r="A26" s="21"/>
      <c r="B26" s="14" t="s">
        <v>42</v>
      </c>
      <c r="C26" s="9" t="s">
        <v>43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2">
        <f t="shared" si="3"/>
        <v>0</v>
      </c>
    </row>
    <row r="27" spans="1:9" ht="15" customHeight="1" x14ac:dyDescent="0.2">
      <c r="A27" s="22">
        <v>11151</v>
      </c>
      <c r="B27" s="16" t="s">
        <v>44</v>
      </c>
      <c r="C27" s="7" t="s">
        <v>45</v>
      </c>
      <c r="D27" s="36"/>
      <c r="E27" s="36">
        <v>0</v>
      </c>
      <c r="F27" s="36">
        <f t="shared" si="2"/>
        <v>0</v>
      </c>
      <c r="G27" s="36"/>
      <c r="H27" s="36"/>
      <c r="I27" s="28">
        <f t="shared" si="3"/>
        <v>0</v>
      </c>
    </row>
    <row r="28" spans="1:9" ht="15" customHeight="1" x14ac:dyDescent="0.2">
      <c r="A28" s="22">
        <v>11152</v>
      </c>
      <c r="B28" s="16" t="s">
        <v>46</v>
      </c>
      <c r="C28" s="7" t="s">
        <v>47</v>
      </c>
      <c r="D28" s="36"/>
      <c r="E28" s="36"/>
      <c r="F28" s="36">
        <f t="shared" si="2"/>
        <v>0</v>
      </c>
      <c r="G28" s="36"/>
      <c r="H28" s="36"/>
      <c r="I28" s="28">
        <f t="shared" si="3"/>
        <v>0</v>
      </c>
    </row>
    <row r="29" spans="1:9" ht="15" customHeight="1" x14ac:dyDescent="0.2">
      <c r="A29" s="22">
        <v>1116</v>
      </c>
      <c r="B29" s="14" t="s">
        <v>48</v>
      </c>
      <c r="C29" s="9" t="s">
        <v>49</v>
      </c>
      <c r="D29" s="38"/>
      <c r="E29" s="38"/>
      <c r="F29" s="38">
        <f t="shared" si="2"/>
        <v>0</v>
      </c>
      <c r="G29" s="38"/>
      <c r="H29" s="38"/>
      <c r="I29" s="32">
        <f t="shared" si="3"/>
        <v>0</v>
      </c>
    </row>
    <row r="30" spans="1:9" ht="15" customHeight="1" x14ac:dyDescent="0.2">
      <c r="A30" s="22">
        <v>1117</v>
      </c>
      <c r="B30" s="14" t="s">
        <v>50</v>
      </c>
      <c r="C30" s="9" t="s">
        <v>51</v>
      </c>
      <c r="D30" s="38"/>
      <c r="E30" s="38"/>
      <c r="F30" s="38">
        <f t="shared" si="2"/>
        <v>0</v>
      </c>
      <c r="G30" s="38"/>
      <c r="H30" s="38"/>
      <c r="I30" s="32">
        <f t="shared" si="3"/>
        <v>0</v>
      </c>
    </row>
    <row r="31" spans="1:9" ht="15" customHeight="1" x14ac:dyDescent="0.2">
      <c r="A31" s="22">
        <v>1118</v>
      </c>
      <c r="B31" s="14" t="s">
        <v>52</v>
      </c>
      <c r="C31" s="9" t="s">
        <v>53</v>
      </c>
      <c r="D31" s="38"/>
      <c r="E31" s="38"/>
      <c r="F31" s="38">
        <f t="shared" si="2"/>
        <v>0</v>
      </c>
      <c r="G31" s="38"/>
      <c r="H31" s="38"/>
      <c r="I31" s="32">
        <f t="shared" si="3"/>
        <v>0</v>
      </c>
    </row>
    <row r="32" spans="1:9" ht="15" customHeight="1" x14ac:dyDescent="0.2">
      <c r="A32" s="22">
        <v>1119</v>
      </c>
      <c r="B32" s="14" t="s">
        <v>54</v>
      </c>
      <c r="C32" s="9" t="s">
        <v>55</v>
      </c>
      <c r="D32" s="38"/>
      <c r="E32" s="38"/>
      <c r="F32" s="38">
        <f t="shared" si="2"/>
        <v>0</v>
      </c>
      <c r="G32" s="38"/>
      <c r="H32" s="38"/>
      <c r="I32" s="32">
        <f t="shared" si="3"/>
        <v>0</v>
      </c>
    </row>
    <row r="33" spans="1:9" ht="15" customHeight="1" x14ac:dyDescent="0.2">
      <c r="A33" s="21"/>
      <c r="B33" s="14" t="s">
        <v>56</v>
      </c>
      <c r="C33" s="9" t="s">
        <v>57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2">
        <f t="shared" si="3"/>
        <v>0</v>
      </c>
    </row>
    <row r="34" spans="1:9" ht="15" customHeight="1" x14ac:dyDescent="0.2">
      <c r="A34" s="22">
        <v>1121</v>
      </c>
      <c r="B34" s="16" t="s">
        <v>58</v>
      </c>
      <c r="C34" s="7" t="s">
        <v>59</v>
      </c>
      <c r="D34" s="36"/>
      <c r="E34" s="36"/>
      <c r="F34" s="36">
        <f t="shared" si="2"/>
        <v>0</v>
      </c>
      <c r="G34" s="36"/>
      <c r="H34" s="36"/>
      <c r="I34" s="28">
        <f t="shared" si="3"/>
        <v>0</v>
      </c>
    </row>
    <row r="35" spans="1:9" ht="15" customHeight="1" x14ac:dyDescent="0.2">
      <c r="A35" s="22">
        <v>1122</v>
      </c>
      <c r="B35" s="16" t="s">
        <v>60</v>
      </c>
      <c r="C35" s="7" t="s">
        <v>61</v>
      </c>
      <c r="D35" s="36"/>
      <c r="E35" s="36"/>
      <c r="F35" s="36">
        <f t="shared" si="2"/>
        <v>0</v>
      </c>
      <c r="G35" s="36"/>
      <c r="H35" s="36"/>
      <c r="I35" s="28">
        <f t="shared" si="3"/>
        <v>0</v>
      </c>
    </row>
    <row r="36" spans="1:9" ht="15" customHeight="1" x14ac:dyDescent="0.2">
      <c r="A36" s="22">
        <v>1123</v>
      </c>
      <c r="B36" s="16" t="s">
        <v>62</v>
      </c>
      <c r="C36" s="7" t="s">
        <v>63</v>
      </c>
      <c r="D36" s="36"/>
      <c r="E36" s="36"/>
      <c r="F36" s="36">
        <f t="shared" si="2"/>
        <v>0</v>
      </c>
      <c r="G36" s="36"/>
      <c r="H36" s="36"/>
      <c r="I36" s="28">
        <f t="shared" si="3"/>
        <v>0</v>
      </c>
    </row>
    <row r="37" spans="1:9" ht="15" customHeight="1" x14ac:dyDescent="0.2">
      <c r="A37" s="22">
        <v>1124</v>
      </c>
      <c r="B37" s="16" t="s">
        <v>64</v>
      </c>
      <c r="C37" s="7" t="s">
        <v>65</v>
      </c>
      <c r="D37" s="36"/>
      <c r="E37" s="36"/>
      <c r="F37" s="36">
        <f t="shared" si="2"/>
        <v>0</v>
      </c>
      <c r="G37" s="36"/>
      <c r="H37" s="36"/>
      <c r="I37" s="28">
        <f t="shared" si="3"/>
        <v>0</v>
      </c>
    </row>
    <row r="38" spans="1:9" ht="15" customHeight="1" x14ac:dyDescent="0.2">
      <c r="A38" s="22">
        <v>113</v>
      </c>
      <c r="B38" s="14" t="s">
        <v>66</v>
      </c>
      <c r="C38" s="9" t="s">
        <v>67</v>
      </c>
      <c r="D38" s="38"/>
      <c r="E38" s="38"/>
      <c r="F38" s="38">
        <f t="shared" si="2"/>
        <v>0</v>
      </c>
      <c r="G38" s="38"/>
      <c r="H38" s="38"/>
      <c r="I38" s="32">
        <f t="shared" si="3"/>
        <v>0</v>
      </c>
    </row>
    <row r="39" spans="1:9" ht="15" customHeight="1" x14ac:dyDescent="0.2">
      <c r="A39" s="21"/>
      <c r="B39" s="14" t="s">
        <v>68</v>
      </c>
      <c r="C39" s="9" t="s">
        <v>69</v>
      </c>
      <c r="D39" s="38">
        <f>SUM(D40:D42)</f>
        <v>0</v>
      </c>
      <c r="E39" s="38">
        <f t="shared" ref="E39:H39" si="13">SUM(E40:E42)</f>
        <v>0</v>
      </c>
      <c r="F39" s="38">
        <f t="shared" si="2"/>
        <v>0</v>
      </c>
      <c r="G39" s="38">
        <f t="shared" si="13"/>
        <v>0</v>
      </c>
      <c r="H39" s="38">
        <f t="shared" si="13"/>
        <v>0</v>
      </c>
      <c r="I39" s="32">
        <f t="shared" si="3"/>
        <v>0</v>
      </c>
    </row>
    <row r="40" spans="1:9" ht="15" customHeight="1" x14ac:dyDescent="0.2">
      <c r="A40" s="22">
        <v>1141</v>
      </c>
      <c r="B40" s="16" t="s">
        <v>70</v>
      </c>
      <c r="C40" s="7" t="s">
        <v>71</v>
      </c>
      <c r="D40" s="36"/>
      <c r="E40" s="36"/>
      <c r="F40" s="36">
        <f t="shared" si="2"/>
        <v>0</v>
      </c>
      <c r="G40" s="36"/>
      <c r="H40" s="36"/>
      <c r="I40" s="28">
        <f t="shared" si="3"/>
        <v>0</v>
      </c>
    </row>
    <row r="41" spans="1:9" ht="15" customHeight="1" x14ac:dyDescent="0.2">
      <c r="A41" s="22">
        <v>1142</v>
      </c>
      <c r="B41" s="16" t="s">
        <v>72</v>
      </c>
      <c r="C41" s="7" t="s">
        <v>73</v>
      </c>
      <c r="D41" s="36"/>
      <c r="E41" s="36"/>
      <c r="F41" s="36">
        <f t="shared" si="2"/>
        <v>0</v>
      </c>
      <c r="G41" s="36"/>
      <c r="H41" s="36"/>
      <c r="I41" s="28">
        <f t="shared" si="3"/>
        <v>0</v>
      </c>
    </row>
    <row r="42" spans="1:9" ht="15" customHeight="1" x14ac:dyDescent="0.2">
      <c r="A42" s="22">
        <v>1143</v>
      </c>
      <c r="B42" s="16" t="s">
        <v>74</v>
      </c>
      <c r="C42" s="7" t="s">
        <v>75</v>
      </c>
      <c r="D42" s="36"/>
      <c r="E42" s="36"/>
      <c r="F42" s="36">
        <f t="shared" si="2"/>
        <v>0</v>
      </c>
      <c r="G42" s="36"/>
      <c r="H42" s="36"/>
      <c r="I42" s="28">
        <f t="shared" si="3"/>
        <v>0</v>
      </c>
    </row>
    <row r="43" spans="1:9" ht="15" customHeight="1" x14ac:dyDescent="0.2">
      <c r="A43" s="21"/>
      <c r="B43" s="14" t="s">
        <v>76</v>
      </c>
      <c r="C43" s="9" t="s">
        <v>77</v>
      </c>
      <c r="D43" s="38">
        <f>+D44+D47+D48+D49</f>
        <v>0</v>
      </c>
      <c r="E43" s="38">
        <f t="shared" ref="E43:H43" si="14">+E44+E47+E48+E49</f>
        <v>0</v>
      </c>
      <c r="F43" s="38">
        <f t="shared" si="2"/>
        <v>0</v>
      </c>
      <c r="G43" s="38">
        <f t="shared" si="14"/>
        <v>0</v>
      </c>
      <c r="H43" s="38">
        <f t="shared" si="14"/>
        <v>0</v>
      </c>
      <c r="I43" s="32">
        <f t="shared" si="3"/>
        <v>0</v>
      </c>
    </row>
    <row r="44" spans="1:9" ht="15" customHeight="1" x14ac:dyDescent="0.2">
      <c r="A44" s="22"/>
      <c r="B44" s="15" t="s">
        <v>78</v>
      </c>
      <c r="C44" s="5" t="s">
        <v>79</v>
      </c>
      <c r="D44" s="33">
        <f>+D45+D46</f>
        <v>0</v>
      </c>
      <c r="E44" s="33">
        <f t="shared" ref="E44:H44" si="15">+E45+E46</f>
        <v>0</v>
      </c>
      <c r="F44" s="33">
        <f t="shared" si="2"/>
        <v>0</v>
      </c>
      <c r="G44" s="33">
        <f t="shared" si="15"/>
        <v>0</v>
      </c>
      <c r="H44" s="33">
        <f t="shared" si="15"/>
        <v>0</v>
      </c>
      <c r="I44" s="30">
        <f t="shared" si="3"/>
        <v>0</v>
      </c>
    </row>
    <row r="45" spans="1:9" ht="15" customHeight="1" x14ac:dyDescent="0.2">
      <c r="A45" s="22">
        <v>11511</v>
      </c>
      <c r="B45" s="16" t="s">
        <v>80</v>
      </c>
      <c r="C45" s="7" t="s">
        <v>81</v>
      </c>
      <c r="D45" s="36"/>
      <c r="E45" s="36"/>
      <c r="F45" s="36">
        <f t="shared" si="2"/>
        <v>0</v>
      </c>
      <c r="G45" s="36"/>
      <c r="H45" s="36"/>
      <c r="I45" s="28">
        <f t="shared" si="3"/>
        <v>0</v>
      </c>
    </row>
    <row r="46" spans="1:9" ht="15" customHeight="1" x14ac:dyDescent="0.2">
      <c r="A46" s="22">
        <v>11512</v>
      </c>
      <c r="B46" s="16" t="s">
        <v>82</v>
      </c>
      <c r="C46" s="7" t="s">
        <v>83</v>
      </c>
      <c r="D46" s="36"/>
      <c r="E46" s="36"/>
      <c r="F46" s="36">
        <f t="shared" si="2"/>
        <v>0</v>
      </c>
      <c r="G46" s="36"/>
      <c r="H46" s="36"/>
      <c r="I46" s="28">
        <f t="shared" si="3"/>
        <v>0</v>
      </c>
    </row>
    <row r="47" spans="1:9" ht="15" customHeight="1" x14ac:dyDescent="0.2">
      <c r="A47" s="22">
        <v>1152</v>
      </c>
      <c r="B47" s="15" t="s">
        <v>84</v>
      </c>
      <c r="C47" s="5" t="s">
        <v>85</v>
      </c>
      <c r="D47" s="33"/>
      <c r="E47" s="33"/>
      <c r="F47" s="33">
        <f t="shared" si="2"/>
        <v>0</v>
      </c>
      <c r="G47" s="33"/>
      <c r="H47" s="33"/>
      <c r="I47" s="30">
        <f t="shared" si="3"/>
        <v>0</v>
      </c>
    </row>
    <row r="48" spans="1:9" ht="15" customHeight="1" x14ac:dyDescent="0.2">
      <c r="A48" s="22">
        <v>1153</v>
      </c>
      <c r="B48" s="15" t="s">
        <v>86</v>
      </c>
      <c r="C48" s="5" t="s">
        <v>87</v>
      </c>
      <c r="D48" s="33"/>
      <c r="E48" s="33"/>
      <c r="F48" s="33">
        <f t="shared" si="2"/>
        <v>0</v>
      </c>
      <c r="G48" s="33"/>
      <c r="H48" s="33"/>
      <c r="I48" s="30">
        <f t="shared" si="3"/>
        <v>0</v>
      </c>
    </row>
    <row r="49" spans="1:9" ht="15" customHeight="1" x14ac:dyDescent="0.2">
      <c r="A49" s="22">
        <v>1154</v>
      </c>
      <c r="B49" s="15" t="s">
        <v>88</v>
      </c>
      <c r="C49" s="5" t="s">
        <v>89</v>
      </c>
      <c r="D49" s="33"/>
      <c r="E49" s="33"/>
      <c r="F49" s="33">
        <f t="shared" si="2"/>
        <v>0</v>
      </c>
      <c r="G49" s="33"/>
      <c r="H49" s="33"/>
      <c r="I49" s="30">
        <f t="shared" si="3"/>
        <v>0</v>
      </c>
    </row>
    <row r="50" spans="1:9" ht="15" customHeight="1" x14ac:dyDescent="0.2">
      <c r="A50" s="21"/>
      <c r="B50" s="14" t="s">
        <v>90</v>
      </c>
      <c r="C50" s="9" t="s">
        <v>91</v>
      </c>
      <c r="D50" s="38">
        <f>SUM(D51:D53)</f>
        <v>21153101</v>
      </c>
      <c r="E50" s="38">
        <f t="shared" ref="E50:H50" si="16">SUM(E51:E53)</f>
        <v>2432937.44</v>
      </c>
      <c r="F50" s="38">
        <f t="shared" si="2"/>
        <v>23586038.440000001</v>
      </c>
      <c r="G50" s="38">
        <f t="shared" si="16"/>
        <v>21513445.810000002</v>
      </c>
      <c r="H50" s="38">
        <f t="shared" si="16"/>
        <v>21513445.810000002</v>
      </c>
      <c r="I50" s="32">
        <f t="shared" si="3"/>
        <v>360344.81000000238</v>
      </c>
    </row>
    <row r="51" spans="1:9" ht="15" customHeight="1" x14ac:dyDescent="0.2">
      <c r="A51" s="22">
        <v>1161</v>
      </c>
      <c r="B51" s="16" t="s">
        <v>92</v>
      </c>
      <c r="C51" s="7" t="s">
        <v>93</v>
      </c>
      <c r="D51" s="36"/>
      <c r="E51" s="36"/>
      <c r="F51" s="36">
        <f t="shared" si="2"/>
        <v>0</v>
      </c>
      <c r="G51" s="36"/>
      <c r="H51" s="36"/>
      <c r="I51" s="28">
        <f t="shared" si="3"/>
        <v>0</v>
      </c>
    </row>
    <row r="52" spans="1:9" ht="15" customHeight="1" x14ac:dyDescent="0.2">
      <c r="A52" s="22">
        <v>1162</v>
      </c>
      <c r="B52" s="16" t="s">
        <v>94</v>
      </c>
      <c r="C52" s="7" t="s">
        <v>95</v>
      </c>
      <c r="D52" s="36"/>
      <c r="E52" s="36">
        <v>0</v>
      </c>
      <c r="F52" s="36">
        <f t="shared" si="2"/>
        <v>0</v>
      </c>
      <c r="G52" s="36"/>
      <c r="H52" s="36"/>
      <c r="I52" s="28">
        <f t="shared" si="3"/>
        <v>0</v>
      </c>
    </row>
    <row r="53" spans="1:9" ht="15" customHeight="1" x14ac:dyDescent="0.2">
      <c r="A53" s="22">
        <v>1163</v>
      </c>
      <c r="B53" s="16" t="s">
        <v>96</v>
      </c>
      <c r="C53" s="7" t="s">
        <v>97</v>
      </c>
      <c r="D53" s="36">
        <v>21153101</v>
      </c>
      <c r="E53" s="36">
        <v>2432937.44</v>
      </c>
      <c r="F53" s="36">
        <f t="shared" si="2"/>
        <v>23586038.440000001</v>
      </c>
      <c r="G53" s="36">
        <v>21513445.810000002</v>
      </c>
      <c r="H53" s="36">
        <v>21513445.810000002</v>
      </c>
      <c r="I53" s="28">
        <f t="shared" si="3"/>
        <v>360344.81000000238</v>
      </c>
    </row>
    <row r="54" spans="1:9" ht="15" customHeight="1" x14ac:dyDescent="0.2">
      <c r="A54" s="21"/>
      <c r="B54" s="14" t="s">
        <v>98</v>
      </c>
      <c r="C54" s="9" t="s">
        <v>99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2">
        <f t="shared" si="3"/>
        <v>0</v>
      </c>
    </row>
    <row r="55" spans="1:9" ht="15" customHeight="1" x14ac:dyDescent="0.2">
      <c r="A55" s="22">
        <v>1171</v>
      </c>
      <c r="B55" s="16" t="s">
        <v>100</v>
      </c>
      <c r="C55" s="7" t="s">
        <v>101</v>
      </c>
      <c r="D55" s="36"/>
      <c r="E55" s="36"/>
      <c r="F55" s="36">
        <f t="shared" si="2"/>
        <v>0</v>
      </c>
      <c r="G55" s="36"/>
      <c r="H55" s="36"/>
      <c r="I55" s="28">
        <f t="shared" si="3"/>
        <v>0</v>
      </c>
    </row>
    <row r="56" spans="1:9" ht="15" customHeight="1" x14ac:dyDescent="0.2">
      <c r="A56" s="22">
        <v>1172</v>
      </c>
      <c r="B56" s="16" t="s">
        <v>102</v>
      </c>
      <c r="C56" s="7" t="s">
        <v>103</v>
      </c>
      <c r="D56" s="36"/>
      <c r="E56" s="36"/>
      <c r="F56" s="36">
        <f t="shared" si="2"/>
        <v>0</v>
      </c>
      <c r="G56" s="36"/>
      <c r="H56" s="36"/>
      <c r="I56" s="28">
        <f t="shared" si="3"/>
        <v>0</v>
      </c>
    </row>
    <row r="57" spans="1:9" ht="15" customHeight="1" x14ac:dyDescent="0.2">
      <c r="A57" s="21"/>
      <c r="B57" s="14" t="s">
        <v>104</v>
      </c>
      <c r="C57" s="9" t="s">
        <v>105</v>
      </c>
      <c r="D57" s="38">
        <f>+D58+D59+D71</f>
        <v>14321275148.880001</v>
      </c>
      <c r="E57" s="38">
        <f t="shared" ref="E57:H57" si="18">+E58+E59+E71</f>
        <v>465755900.06999969</v>
      </c>
      <c r="F57" s="38">
        <f t="shared" si="2"/>
        <v>14787031048.950001</v>
      </c>
      <c r="G57" s="38">
        <f t="shared" si="18"/>
        <v>10455630982.959999</v>
      </c>
      <c r="H57" s="38">
        <f t="shared" si="18"/>
        <v>10455630982.959999</v>
      </c>
      <c r="I57" s="32">
        <f t="shared" si="3"/>
        <v>-3865644165.920002</v>
      </c>
    </row>
    <row r="58" spans="1:9" ht="15" customHeight="1" x14ac:dyDescent="0.2">
      <c r="A58" s="22">
        <v>1181</v>
      </c>
      <c r="B58" s="14" t="s">
        <v>106</v>
      </c>
      <c r="C58" s="9" t="s">
        <v>107</v>
      </c>
      <c r="D58" s="38"/>
      <c r="E58" s="38"/>
      <c r="F58" s="38">
        <f t="shared" si="2"/>
        <v>0</v>
      </c>
      <c r="G58" s="38"/>
      <c r="H58" s="38"/>
      <c r="I58" s="32">
        <f t="shared" si="3"/>
        <v>0</v>
      </c>
    </row>
    <row r="59" spans="1:9" ht="15" customHeight="1" x14ac:dyDescent="0.2">
      <c r="A59" s="22"/>
      <c r="B59" s="14" t="s">
        <v>108</v>
      </c>
      <c r="C59" s="9" t="s">
        <v>109</v>
      </c>
      <c r="D59" s="38">
        <f>+D60+D65+D70</f>
        <v>14321275148.880001</v>
      </c>
      <c r="E59" s="38">
        <f t="shared" ref="E59:H59" si="19">+E60+E65+E70</f>
        <v>465755900.06999969</v>
      </c>
      <c r="F59" s="38">
        <f t="shared" si="2"/>
        <v>14787031048.950001</v>
      </c>
      <c r="G59" s="38">
        <f t="shared" si="19"/>
        <v>10455630982.959999</v>
      </c>
      <c r="H59" s="38">
        <f t="shared" si="19"/>
        <v>10455630982.959999</v>
      </c>
      <c r="I59" s="32">
        <f t="shared" si="3"/>
        <v>-3865644165.920002</v>
      </c>
    </row>
    <row r="60" spans="1:9" ht="15" customHeight="1" x14ac:dyDescent="0.2">
      <c r="A60" s="22"/>
      <c r="B60" s="17" t="s">
        <v>110</v>
      </c>
      <c r="C60" s="12" t="s">
        <v>111</v>
      </c>
      <c r="D60" s="33">
        <f>SUM(D61:D64)</f>
        <v>6315671799.8800011</v>
      </c>
      <c r="E60" s="33">
        <f t="shared" ref="E60:H60" si="20">SUM(E61:E64)</f>
        <v>54999857.629999727</v>
      </c>
      <c r="F60" s="33">
        <f t="shared" si="2"/>
        <v>6370671657.5100012</v>
      </c>
      <c r="G60" s="33">
        <f t="shared" si="20"/>
        <v>4569226085.8899994</v>
      </c>
      <c r="H60" s="33">
        <f t="shared" si="20"/>
        <v>4569226085.8899994</v>
      </c>
      <c r="I60" s="30">
        <f t="shared" si="3"/>
        <v>-1746445713.9900017</v>
      </c>
    </row>
    <row r="61" spans="1:9" ht="15" customHeight="1" x14ac:dyDescent="0.2">
      <c r="A61" s="22">
        <v>118211</v>
      </c>
      <c r="B61" s="18" t="s">
        <v>112</v>
      </c>
      <c r="C61" s="10" t="s">
        <v>113</v>
      </c>
      <c r="D61" s="36">
        <v>6315671799.8800011</v>
      </c>
      <c r="E61" s="36">
        <v>54999857.629999727</v>
      </c>
      <c r="F61" s="36">
        <f t="shared" si="2"/>
        <v>6370671657.5100012</v>
      </c>
      <c r="G61" s="36">
        <v>4569226085.8899994</v>
      </c>
      <c r="H61" s="36">
        <v>4569226085.8899994</v>
      </c>
      <c r="I61" s="28">
        <f t="shared" si="3"/>
        <v>-1746445713.9900017</v>
      </c>
    </row>
    <row r="62" spans="1:9" ht="15" customHeight="1" x14ac:dyDescent="0.2">
      <c r="A62" s="22">
        <v>118212</v>
      </c>
      <c r="B62" s="18" t="s">
        <v>114</v>
      </c>
      <c r="C62" s="10" t="s">
        <v>115</v>
      </c>
      <c r="D62" s="36"/>
      <c r="E62" s="36"/>
      <c r="F62" s="36">
        <f t="shared" si="2"/>
        <v>0</v>
      </c>
      <c r="G62" s="36"/>
      <c r="H62" s="36"/>
      <c r="I62" s="28">
        <f t="shared" si="3"/>
        <v>0</v>
      </c>
    </row>
    <row r="63" spans="1:9" ht="15" customHeight="1" x14ac:dyDescent="0.2">
      <c r="A63" s="22">
        <v>118213</v>
      </c>
      <c r="B63" s="18" t="s">
        <v>116</v>
      </c>
      <c r="C63" s="10" t="s">
        <v>117</v>
      </c>
      <c r="D63" s="36"/>
      <c r="E63" s="36"/>
      <c r="F63" s="36">
        <f t="shared" si="2"/>
        <v>0</v>
      </c>
      <c r="G63" s="36"/>
      <c r="H63" s="36"/>
      <c r="I63" s="28">
        <f t="shared" si="3"/>
        <v>0</v>
      </c>
    </row>
    <row r="64" spans="1:9" ht="15" customHeight="1" x14ac:dyDescent="0.2">
      <c r="A64" s="22">
        <v>118214</v>
      </c>
      <c r="B64" s="18" t="s">
        <v>118</v>
      </c>
      <c r="C64" s="10" t="s">
        <v>119</v>
      </c>
      <c r="D64" s="36"/>
      <c r="E64" s="36"/>
      <c r="F64" s="36">
        <f t="shared" si="2"/>
        <v>0</v>
      </c>
      <c r="G64" s="36"/>
      <c r="H64" s="36"/>
      <c r="I64" s="28">
        <f t="shared" si="3"/>
        <v>0</v>
      </c>
    </row>
    <row r="65" spans="1:9" ht="15" customHeight="1" x14ac:dyDescent="0.2">
      <c r="A65" s="22"/>
      <c r="B65" s="17" t="s">
        <v>120</v>
      </c>
      <c r="C65" s="12" t="s">
        <v>121</v>
      </c>
      <c r="D65" s="33">
        <f>SUM(D66:D69)</f>
        <v>8005603349</v>
      </c>
      <c r="E65" s="33">
        <f t="shared" ref="E65:H65" si="21">SUM(E66:E69)</f>
        <v>410756042.44</v>
      </c>
      <c r="F65" s="33">
        <f t="shared" si="2"/>
        <v>8416359391.4399996</v>
      </c>
      <c r="G65" s="33">
        <f t="shared" si="21"/>
        <v>5886404897.0699997</v>
      </c>
      <c r="H65" s="33">
        <f t="shared" si="21"/>
        <v>5886404897.0699997</v>
      </c>
      <c r="I65" s="30">
        <f t="shared" si="3"/>
        <v>-2119198451.9300003</v>
      </c>
    </row>
    <row r="66" spans="1:9" ht="15" customHeight="1" x14ac:dyDescent="0.2">
      <c r="A66" s="22">
        <v>118221</v>
      </c>
      <c r="B66" s="18" t="s">
        <v>122</v>
      </c>
      <c r="C66" s="10" t="s">
        <v>113</v>
      </c>
      <c r="D66" s="36">
        <v>8005603349</v>
      </c>
      <c r="E66" s="36">
        <v>410756042.44</v>
      </c>
      <c r="F66" s="36">
        <f t="shared" si="2"/>
        <v>8416359391.4399996</v>
      </c>
      <c r="G66" s="36">
        <v>5886404897.0699997</v>
      </c>
      <c r="H66" s="36">
        <v>5886404897.0699997</v>
      </c>
      <c r="I66" s="28">
        <f t="shared" si="3"/>
        <v>-2119198451.9300003</v>
      </c>
    </row>
    <row r="67" spans="1:9" ht="15" customHeight="1" x14ac:dyDescent="0.2">
      <c r="A67" s="22">
        <v>118222</v>
      </c>
      <c r="B67" s="18" t="s">
        <v>123</v>
      </c>
      <c r="C67" s="10" t="s">
        <v>115</v>
      </c>
      <c r="D67" s="36"/>
      <c r="E67" s="36"/>
      <c r="F67" s="36">
        <f t="shared" si="2"/>
        <v>0</v>
      </c>
      <c r="G67" s="36"/>
      <c r="H67" s="36"/>
      <c r="I67" s="28">
        <f t="shared" si="3"/>
        <v>0</v>
      </c>
    </row>
    <row r="68" spans="1:9" ht="15" customHeight="1" x14ac:dyDescent="0.2">
      <c r="A68" s="22">
        <v>118223</v>
      </c>
      <c r="B68" s="18" t="s">
        <v>124</v>
      </c>
      <c r="C68" s="10" t="s">
        <v>117</v>
      </c>
      <c r="D68" s="36"/>
      <c r="E68" s="36"/>
      <c r="F68" s="36">
        <f t="shared" si="2"/>
        <v>0</v>
      </c>
      <c r="G68" s="36"/>
      <c r="H68" s="36"/>
      <c r="I68" s="28">
        <f t="shared" si="3"/>
        <v>0</v>
      </c>
    </row>
    <row r="69" spans="1:9" ht="15" customHeight="1" x14ac:dyDescent="0.2">
      <c r="A69" s="22">
        <v>118224</v>
      </c>
      <c r="B69" s="18" t="s">
        <v>125</v>
      </c>
      <c r="C69" s="10" t="s">
        <v>119</v>
      </c>
      <c r="D69" s="36"/>
      <c r="E69" s="36"/>
      <c r="F69" s="36">
        <f t="shared" si="2"/>
        <v>0</v>
      </c>
      <c r="G69" s="36"/>
      <c r="H69" s="36"/>
      <c r="I69" s="28">
        <f t="shared" si="3"/>
        <v>0</v>
      </c>
    </row>
    <row r="70" spans="1:9" ht="15" customHeight="1" x14ac:dyDescent="0.2">
      <c r="A70" s="22">
        <v>11823</v>
      </c>
      <c r="B70" s="17" t="s">
        <v>126</v>
      </c>
      <c r="C70" s="12" t="s">
        <v>127</v>
      </c>
      <c r="D70" s="33"/>
      <c r="E70" s="33"/>
      <c r="F70" s="33">
        <f t="shared" si="2"/>
        <v>0</v>
      </c>
      <c r="G70" s="33"/>
      <c r="H70" s="33"/>
      <c r="I70" s="30">
        <f t="shared" si="3"/>
        <v>0</v>
      </c>
    </row>
    <row r="71" spans="1:9" ht="15" customHeight="1" x14ac:dyDescent="0.2">
      <c r="A71" s="22"/>
      <c r="B71" s="14" t="s">
        <v>128</v>
      </c>
      <c r="C71" s="9" t="s">
        <v>129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2">
        <f t="shared" si="3"/>
        <v>0</v>
      </c>
    </row>
    <row r="72" spans="1:9" ht="15" customHeight="1" x14ac:dyDescent="0.2">
      <c r="A72" s="22">
        <v>11831</v>
      </c>
      <c r="B72" s="18" t="s">
        <v>130</v>
      </c>
      <c r="C72" s="10" t="s">
        <v>131</v>
      </c>
      <c r="D72" s="36"/>
      <c r="E72" s="36"/>
      <c r="F72" s="36">
        <f t="shared" si="2"/>
        <v>0</v>
      </c>
      <c r="G72" s="36"/>
      <c r="H72" s="36"/>
      <c r="I72" s="28">
        <f t="shared" si="3"/>
        <v>0</v>
      </c>
    </row>
    <row r="73" spans="1:9" ht="15" customHeight="1" x14ac:dyDescent="0.2">
      <c r="A73" s="22">
        <v>11832</v>
      </c>
      <c r="B73" s="18" t="s">
        <v>132</v>
      </c>
      <c r="C73" s="10" t="s">
        <v>133</v>
      </c>
      <c r="D73" s="36"/>
      <c r="E73" s="36"/>
      <c r="F73" s="36">
        <f t="shared" si="2"/>
        <v>0</v>
      </c>
      <c r="G73" s="36"/>
      <c r="H73" s="36"/>
      <c r="I73" s="28">
        <f t="shared" si="3"/>
        <v>0</v>
      </c>
    </row>
    <row r="74" spans="1:9" ht="15" customHeight="1" x14ac:dyDescent="0.2">
      <c r="A74" s="22">
        <v>11833</v>
      </c>
      <c r="B74" s="18" t="s">
        <v>134</v>
      </c>
      <c r="C74" s="10" t="s">
        <v>135</v>
      </c>
      <c r="D74" s="36"/>
      <c r="E74" s="36"/>
      <c r="F74" s="36">
        <f t="shared" ref="F74:F119" si="23">+D74+E74</f>
        <v>0</v>
      </c>
      <c r="G74" s="36"/>
      <c r="H74" s="36"/>
      <c r="I74" s="28">
        <f t="shared" ref="I74:I119" si="24">+H74-D74</f>
        <v>0</v>
      </c>
    </row>
    <row r="75" spans="1:9" ht="15" customHeight="1" x14ac:dyDescent="0.2">
      <c r="A75" s="22">
        <v>119</v>
      </c>
      <c r="B75" s="14" t="s">
        <v>136</v>
      </c>
      <c r="C75" s="9" t="s">
        <v>137</v>
      </c>
      <c r="D75" s="39"/>
      <c r="E75" s="39"/>
      <c r="F75" s="39">
        <f t="shared" si="23"/>
        <v>0</v>
      </c>
      <c r="G75" s="39"/>
      <c r="H75" s="39"/>
      <c r="I75" s="35">
        <f t="shared" si="24"/>
        <v>0</v>
      </c>
    </row>
    <row r="76" spans="1:9" ht="15" customHeight="1" x14ac:dyDescent="0.2">
      <c r="A76" s="22"/>
      <c r="B76" s="16"/>
      <c r="C76" s="7"/>
      <c r="D76" s="36"/>
      <c r="E76" s="36"/>
      <c r="F76" s="36">
        <f t="shared" si="23"/>
        <v>0</v>
      </c>
      <c r="G76" s="36"/>
      <c r="H76" s="36"/>
      <c r="I76" s="28">
        <f t="shared" si="24"/>
        <v>0</v>
      </c>
    </row>
    <row r="77" spans="1:9" ht="15" customHeight="1" x14ac:dyDescent="0.2">
      <c r="A77" s="21"/>
      <c r="B77" s="13">
        <v>1.1000000000000001</v>
      </c>
      <c r="C77" s="4" t="s">
        <v>138</v>
      </c>
      <c r="D77" s="31">
        <f>+D78+D82+D90+D95+D113</f>
        <v>1787025</v>
      </c>
      <c r="E77" s="31">
        <f t="shared" ref="E77:H77" si="25">+E78+E82+E90+E95+E113</f>
        <v>352509904.39999992</v>
      </c>
      <c r="F77" s="31">
        <f t="shared" si="23"/>
        <v>354296929.39999992</v>
      </c>
      <c r="G77" s="31">
        <f t="shared" si="25"/>
        <v>155985085.90000001</v>
      </c>
      <c r="H77" s="31">
        <f t="shared" si="25"/>
        <v>155985085.90000001</v>
      </c>
      <c r="I77" s="27">
        <f t="shared" si="24"/>
        <v>154198060.90000001</v>
      </c>
    </row>
    <row r="78" spans="1:9" ht="15" customHeight="1" x14ac:dyDescent="0.2">
      <c r="A78" s="21"/>
      <c r="B78" s="14" t="s">
        <v>139</v>
      </c>
      <c r="C78" s="9" t="s">
        <v>140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2">
        <f t="shared" si="24"/>
        <v>0</v>
      </c>
    </row>
    <row r="79" spans="1:9" ht="15" customHeight="1" x14ac:dyDescent="0.2">
      <c r="A79" s="22">
        <v>1211</v>
      </c>
      <c r="B79" s="16" t="s">
        <v>141</v>
      </c>
      <c r="C79" s="7" t="s">
        <v>142</v>
      </c>
      <c r="D79" s="36"/>
      <c r="E79" s="36"/>
      <c r="F79" s="36">
        <f t="shared" si="23"/>
        <v>0</v>
      </c>
      <c r="G79" s="36"/>
      <c r="H79" s="36"/>
      <c r="I79" s="28">
        <f t="shared" si="24"/>
        <v>0</v>
      </c>
    </row>
    <row r="80" spans="1:9" ht="15" customHeight="1" x14ac:dyDescent="0.2">
      <c r="A80" s="22">
        <v>1212</v>
      </c>
      <c r="B80" s="16" t="s">
        <v>143</v>
      </c>
      <c r="C80" s="7" t="s">
        <v>144</v>
      </c>
      <c r="D80" s="36"/>
      <c r="E80" s="36"/>
      <c r="F80" s="36">
        <f t="shared" si="23"/>
        <v>0</v>
      </c>
      <c r="G80" s="36"/>
      <c r="H80" s="36"/>
      <c r="I80" s="28">
        <f t="shared" si="24"/>
        <v>0</v>
      </c>
    </row>
    <row r="81" spans="1:9" ht="15" customHeight="1" x14ac:dyDescent="0.2">
      <c r="A81" s="22">
        <v>1213</v>
      </c>
      <c r="B81" s="16" t="s">
        <v>145</v>
      </c>
      <c r="C81" s="7" t="s">
        <v>146</v>
      </c>
      <c r="D81" s="36"/>
      <c r="E81" s="36"/>
      <c r="F81" s="36">
        <f t="shared" si="23"/>
        <v>0</v>
      </c>
      <c r="G81" s="36"/>
      <c r="H81" s="36"/>
      <c r="I81" s="28">
        <f t="shared" si="24"/>
        <v>0</v>
      </c>
    </row>
    <row r="82" spans="1:9" ht="15" customHeight="1" x14ac:dyDescent="0.2">
      <c r="A82" s="21"/>
      <c r="B82" s="14" t="s">
        <v>147</v>
      </c>
      <c r="C82" s="9" t="s">
        <v>148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2">
        <f t="shared" si="24"/>
        <v>0</v>
      </c>
    </row>
    <row r="83" spans="1:9" ht="15" customHeight="1" x14ac:dyDescent="0.2">
      <c r="A83" s="22">
        <v>1221</v>
      </c>
      <c r="B83" s="16" t="s">
        <v>149</v>
      </c>
      <c r="C83" s="7" t="s">
        <v>150</v>
      </c>
      <c r="D83" s="36"/>
      <c r="E83" s="36"/>
      <c r="F83" s="36">
        <f t="shared" si="23"/>
        <v>0</v>
      </c>
      <c r="G83" s="36"/>
      <c r="H83" s="36"/>
      <c r="I83" s="28">
        <f t="shared" si="24"/>
        <v>0</v>
      </c>
    </row>
    <row r="84" spans="1:9" ht="15" customHeight="1" x14ac:dyDescent="0.2">
      <c r="A84" s="22">
        <v>1222</v>
      </c>
      <c r="B84" s="16" t="s">
        <v>151</v>
      </c>
      <c r="C84" s="7" t="s">
        <v>152</v>
      </c>
      <c r="D84" s="36"/>
      <c r="E84" s="36"/>
      <c r="F84" s="36">
        <f t="shared" si="23"/>
        <v>0</v>
      </c>
      <c r="G84" s="36"/>
      <c r="H84" s="36"/>
      <c r="I84" s="28">
        <f t="shared" si="24"/>
        <v>0</v>
      </c>
    </row>
    <row r="85" spans="1:9" ht="15" customHeight="1" x14ac:dyDescent="0.2">
      <c r="A85" s="22">
        <v>1223</v>
      </c>
      <c r="B85" s="16" t="s">
        <v>153</v>
      </c>
      <c r="C85" s="7" t="s">
        <v>154</v>
      </c>
      <c r="D85" s="36"/>
      <c r="E85" s="36"/>
      <c r="F85" s="36">
        <f t="shared" si="23"/>
        <v>0</v>
      </c>
      <c r="G85" s="36"/>
      <c r="H85" s="36"/>
      <c r="I85" s="28">
        <f t="shared" si="24"/>
        <v>0</v>
      </c>
    </row>
    <row r="86" spans="1:9" ht="15" customHeight="1" x14ac:dyDescent="0.2">
      <c r="A86" s="22">
        <v>1224</v>
      </c>
      <c r="B86" s="16" t="s">
        <v>155</v>
      </c>
      <c r="C86" s="7" t="s">
        <v>156</v>
      </c>
      <c r="D86" s="36"/>
      <c r="E86" s="36"/>
      <c r="F86" s="36">
        <f t="shared" si="23"/>
        <v>0</v>
      </c>
      <c r="G86" s="36"/>
      <c r="H86" s="36"/>
      <c r="I86" s="28">
        <f t="shared" si="24"/>
        <v>0</v>
      </c>
    </row>
    <row r="87" spans="1:9" ht="15" customHeight="1" x14ac:dyDescent="0.2">
      <c r="A87" s="22">
        <v>1225</v>
      </c>
      <c r="B87" s="16" t="s">
        <v>157</v>
      </c>
      <c r="C87" s="7" t="s">
        <v>158</v>
      </c>
      <c r="D87" s="36"/>
      <c r="E87" s="36"/>
      <c r="F87" s="36">
        <f t="shared" si="23"/>
        <v>0</v>
      </c>
      <c r="G87" s="36"/>
      <c r="H87" s="36"/>
      <c r="I87" s="28">
        <f t="shared" si="24"/>
        <v>0</v>
      </c>
    </row>
    <row r="88" spans="1:9" ht="15" customHeight="1" x14ac:dyDescent="0.2">
      <c r="A88" s="22">
        <v>1226</v>
      </c>
      <c r="B88" s="16" t="s">
        <v>159</v>
      </c>
      <c r="C88" s="7" t="s">
        <v>160</v>
      </c>
      <c r="D88" s="36"/>
      <c r="E88" s="36"/>
      <c r="F88" s="36">
        <f t="shared" si="23"/>
        <v>0</v>
      </c>
      <c r="G88" s="36"/>
      <c r="H88" s="36"/>
      <c r="I88" s="28">
        <f t="shared" si="24"/>
        <v>0</v>
      </c>
    </row>
    <row r="89" spans="1:9" ht="15" customHeight="1" x14ac:dyDescent="0.2">
      <c r="A89" s="22">
        <v>1227</v>
      </c>
      <c r="B89" s="16" t="s">
        <v>161</v>
      </c>
      <c r="C89" s="7" t="s">
        <v>162</v>
      </c>
      <c r="D89" s="36"/>
      <c r="E89" s="36"/>
      <c r="F89" s="36">
        <f t="shared" si="23"/>
        <v>0</v>
      </c>
      <c r="G89" s="36"/>
      <c r="H89" s="36"/>
      <c r="I89" s="28">
        <f t="shared" si="24"/>
        <v>0</v>
      </c>
    </row>
    <row r="90" spans="1:9" ht="15" customHeight="1" x14ac:dyDescent="0.2">
      <c r="A90" s="21"/>
      <c r="B90" s="14" t="s">
        <v>163</v>
      </c>
      <c r="C90" s="9" t="s">
        <v>164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2">
        <f t="shared" si="24"/>
        <v>0</v>
      </c>
    </row>
    <row r="91" spans="1:9" ht="15" customHeight="1" x14ac:dyDescent="0.2">
      <c r="A91" s="22">
        <v>1231</v>
      </c>
      <c r="B91" s="16" t="s">
        <v>165</v>
      </c>
      <c r="C91" s="7" t="s">
        <v>166</v>
      </c>
      <c r="D91" s="36"/>
      <c r="E91" s="36"/>
      <c r="F91" s="36">
        <f t="shared" si="23"/>
        <v>0</v>
      </c>
      <c r="G91" s="36"/>
      <c r="H91" s="36"/>
      <c r="I91" s="28">
        <f t="shared" si="24"/>
        <v>0</v>
      </c>
    </row>
    <row r="92" spans="1:9" ht="15" customHeight="1" x14ac:dyDescent="0.2">
      <c r="A92" s="22">
        <v>1232</v>
      </c>
      <c r="B92" s="16" t="s">
        <v>167</v>
      </c>
      <c r="C92" s="7" t="s">
        <v>168</v>
      </c>
      <c r="D92" s="36"/>
      <c r="E92" s="36"/>
      <c r="F92" s="36">
        <f t="shared" si="23"/>
        <v>0</v>
      </c>
      <c r="G92" s="36"/>
      <c r="H92" s="36"/>
      <c r="I92" s="28">
        <f t="shared" si="24"/>
        <v>0</v>
      </c>
    </row>
    <row r="93" spans="1:9" ht="15" customHeight="1" x14ac:dyDescent="0.2">
      <c r="A93" s="22">
        <v>1233</v>
      </c>
      <c r="B93" s="16" t="s">
        <v>169</v>
      </c>
      <c r="C93" s="7" t="s">
        <v>170</v>
      </c>
      <c r="D93" s="36"/>
      <c r="E93" s="36"/>
      <c r="F93" s="36">
        <f t="shared" si="23"/>
        <v>0</v>
      </c>
      <c r="G93" s="36"/>
      <c r="H93" s="36"/>
      <c r="I93" s="28">
        <f t="shared" si="24"/>
        <v>0</v>
      </c>
    </row>
    <row r="94" spans="1:9" ht="15" customHeight="1" x14ac:dyDescent="0.2">
      <c r="A94" s="22">
        <v>1234</v>
      </c>
      <c r="B94" s="16" t="s">
        <v>171</v>
      </c>
      <c r="C94" s="7" t="s">
        <v>172</v>
      </c>
      <c r="D94" s="36"/>
      <c r="E94" s="36"/>
      <c r="F94" s="36">
        <f t="shared" si="23"/>
        <v>0</v>
      </c>
      <c r="G94" s="36"/>
      <c r="H94" s="36"/>
      <c r="I94" s="28">
        <f t="shared" si="24"/>
        <v>0</v>
      </c>
    </row>
    <row r="95" spans="1:9" ht="15" customHeight="1" x14ac:dyDescent="0.2">
      <c r="A95" s="21"/>
      <c r="B95" s="14" t="s">
        <v>173</v>
      </c>
      <c r="C95" s="9" t="s">
        <v>174</v>
      </c>
      <c r="D95" s="38">
        <f>+D96+D97+D109</f>
        <v>1787025</v>
      </c>
      <c r="E95" s="38">
        <f t="shared" ref="E95:H95" si="29">+E96+E97+E109</f>
        <v>352509904.39999992</v>
      </c>
      <c r="F95" s="38">
        <f t="shared" si="23"/>
        <v>354296929.39999992</v>
      </c>
      <c r="G95" s="38">
        <f t="shared" si="29"/>
        <v>155985085.90000001</v>
      </c>
      <c r="H95" s="38">
        <f t="shared" si="29"/>
        <v>155985085.90000001</v>
      </c>
      <c r="I95" s="38">
        <f t="shared" si="24"/>
        <v>154198060.90000001</v>
      </c>
    </row>
    <row r="96" spans="1:9" ht="15" customHeight="1" x14ac:dyDescent="0.2">
      <c r="A96" s="22">
        <v>1241</v>
      </c>
      <c r="B96" s="14" t="s">
        <v>175</v>
      </c>
      <c r="C96" s="9" t="s">
        <v>107</v>
      </c>
      <c r="D96" s="38"/>
      <c r="E96" s="38"/>
      <c r="F96" s="38">
        <f t="shared" si="23"/>
        <v>0</v>
      </c>
      <c r="G96" s="38"/>
      <c r="H96" s="38"/>
      <c r="I96" s="32">
        <f t="shared" si="24"/>
        <v>0</v>
      </c>
    </row>
    <row r="97" spans="1:9" ht="15" customHeight="1" x14ac:dyDescent="0.2">
      <c r="A97" s="22"/>
      <c r="B97" s="14" t="s">
        <v>176</v>
      </c>
      <c r="C97" s="9" t="s">
        <v>109</v>
      </c>
      <c r="D97" s="38">
        <f>+D98+D103+D108</f>
        <v>1787025</v>
      </c>
      <c r="E97" s="38">
        <f t="shared" ref="E97:H97" si="30">+E98+E103+E108</f>
        <v>352509904.39999992</v>
      </c>
      <c r="F97" s="38">
        <f t="shared" si="23"/>
        <v>354296929.39999992</v>
      </c>
      <c r="G97" s="38">
        <f t="shared" si="30"/>
        <v>155985085.90000001</v>
      </c>
      <c r="H97" s="38">
        <f t="shared" si="30"/>
        <v>155985085.90000001</v>
      </c>
      <c r="I97" s="38">
        <f t="shared" si="24"/>
        <v>154198060.90000001</v>
      </c>
    </row>
    <row r="98" spans="1:9" ht="15" customHeight="1" x14ac:dyDescent="0.2">
      <c r="A98" s="22"/>
      <c r="B98" s="17" t="s">
        <v>177</v>
      </c>
      <c r="C98" s="12" t="s">
        <v>178</v>
      </c>
      <c r="D98" s="33">
        <f>SUM(D99:D102)</f>
        <v>78200</v>
      </c>
      <c r="E98" s="33">
        <f t="shared" ref="E98:H98" si="31">SUM(E99:E102)</f>
        <v>324436041.27999991</v>
      </c>
      <c r="F98" s="33">
        <f t="shared" si="23"/>
        <v>324514241.27999991</v>
      </c>
      <c r="G98" s="33">
        <f t="shared" si="31"/>
        <v>126579497.78</v>
      </c>
      <c r="H98" s="33">
        <f t="shared" si="31"/>
        <v>126579497.78</v>
      </c>
      <c r="I98" s="30">
        <f t="shared" si="24"/>
        <v>126501297.78</v>
      </c>
    </row>
    <row r="99" spans="1:9" ht="15" customHeight="1" x14ac:dyDescent="0.2">
      <c r="A99" s="22">
        <v>124211</v>
      </c>
      <c r="B99" s="18" t="s">
        <v>179</v>
      </c>
      <c r="C99" s="10" t="s">
        <v>113</v>
      </c>
      <c r="D99" s="36">
        <v>78200</v>
      </c>
      <c r="E99" s="36">
        <v>324436041.27999991</v>
      </c>
      <c r="F99" s="36">
        <f t="shared" si="23"/>
        <v>324514241.27999991</v>
      </c>
      <c r="G99" s="36">
        <v>126579497.78</v>
      </c>
      <c r="H99" s="36">
        <v>126579497.78</v>
      </c>
      <c r="I99" s="28">
        <f t="shared" si="24"/>
        <v>126501297.78</v>
      </c>
    </row>
    <row r="100" spans="1:9" ht="15" customHeight="1" x14ac:dyDescent="0.2">
      <c r="A100" s="22">
        <v>124212</v>
      </c>
      <c r="B100" s="18" t="s">
        <v>180</v>
      </c>
      <c r="C100" s="10" t="s">
        <v>115</v>
      </c>
      <c r="D100" s="36"/>
      <c r="E100" s="36"/>
      <c r="F100" s="36">
        <f t="shared" si="23"/>
        <v>0</v>
      </c>
      <c r="G100" s="36"/>
      <c r="H100" s="36"/>
      <c r="I100" s="28">
        <f t="shared" si="24"/>
        <v>0</v>
      </c>
    </row>
    <row r="101" spans="1:9" ht="15" customHeight="1" x14ac:dyDescent="0.2">
      <c r="A101" s="22">
        <v>124213</v>
      </c>
      <c r="B101" s="18" t="s">
        <v>181</v>
      </c>
      <c r="C101" s="10" t="s">
        <v>117</v>
      </c>
      <c r="D101" s="36"/>
      <c r="E101" s="36"/>
      <c r="F101" s="36">
        <f t="shared" si="23"/>
        <v>0</v>
      </c>
      <c r="G101" s="36"/>
      <c r="H101" s="36"/>
      <c r="I101" s="28">
        <f t="shared" si="24"/>
        <v>0</v>
      </c>
    </row>
    <row r="102" spans="1:9" ht="15" customHeight="1" x14ac:dyDescent="0.2">
      <c r="A102" s="22">
        <v>124214</v>
      </c>
      <c r="B102" s="18" t="s">
        <v>182</v>
      </c>
      <c r="C102" s="10" t="s">
        <v>119</v>
      </c>
      <c r="D102" s="36"/>
      <c r="E102" s="36"/>
      <c r="F102" s="36">
        <f t="shared" si="23"/>
        <v>0</v>
      </c>
      <c r="G102" s="36"/>
      <c r="H102" s="36"/>
      <c r="I102" s="28">
        <f t="shared" si="24"/>
        <v>0</v>
      </c>
    </row>
    <row r="103" spans="1:9" ht="15" customHeight="1" x14ac:dyDescent="0.2">
      <c r="A103" s="22"/>
      <c r="B103" s="17" t="s">
        <v>183</v>
      </c>
      <c r="C103" s="12" t="s">
        <v>121</v>
      </c>
      <c r="D103" s="33">
        <f>SUM(D104:D107)</f>
        <v>1708825</v>
      </c>
      <c r="E103" s="33">
        <f t="shared" ref="E103:H103" si="32">SUM(E104:E107)</f>
        <v>28073863.119999997</v>
      </c>
      <c r="F103" s="33">
        <f t="shared" si="23"/>
        <v>29782688.119999997</v>
      </c>
      <c r="G103" s="33">
        <f t="shared" si="32"/>
        <v>29405588.119999997</v>
      </c>
      <c r="H103" s="33">
        <f t="shared" si="32"/>
        <v>29405588.119999997</v>
      </c>
      <c r="I103" s="30">
        <f t="shared" si="24"/>
        <v>27696763.119999997</v>
      </c>
    </row>
    <row r="104" spans="1:9" ht="15" customHeight="1" x14ac:dyDescent="0.2">
      <c r="A104" s="22">
        <v>124221</v>
      </c>
      <c r="B104" s="18" t="s">
        <v>184</v>
      </c>
      <c r="C104" s="10" t="s">
        <v>113</v>
      </c>
      <c r="D104" s="36">
        <v>1708825</v>
      </c>
      <c r="E104" s="36">
        <v>28073863.119999997</v>
      </c>
      <c r="F104" s="36">
        <f t="shared" si="23"/>
        <v>29782688.119999997</v>
      </c>
      <c r="G104" s="36">
        <v>29405588.119999997</v>
      </c>
      <c r="H104" s="36">
        <v>29405588.119999997</v>
      </c>
      <c r="I104" s="28">
        <f t="shared" si="24"/>
        <v>27696763.119999997</v>
      </c>
    </row>
    <row r="105" spans="1:9" ht="15" customHeight="1" x14ac:dyDescent="0.2">
      <c r="A105" s="22">
        <v>124222</v>
      </c>
      <c r="B105" s="18" t="s">
        <v>185</v>
      </c>
      <c r="C105" s="10" t="s">
        <v>115</v>
      </c>
      <c r="D105" s="36"/>
      <c r="E105" s="36"/>
      <c r="F105" s="36">
        <f t="shared" si="23"/>
        <v>0</v>
      </c>
      <c r="G105" s="36"/>
      <c r="H105" s="36"/>
      <c r="I105" s="28">
        <f t="shared" si="24"/>
        <v>0</v>
      </c>
    </row>
    <row r="106" spans="1:9" ht="15" customHeight="1" x14ac:dyDescent="0.2">
      <c r="A106" s="22">
        <v>124223</v>
      </c>
      <c r="B106" s="18" t="s">
        <v>186</v>
      </c>
      <c r="C106" s="10" t="s">
        <v>117</v>
      </c>
      <c r="D106" s="36"/>
      <c r="E106" s="36"/>
      <c r="F106" s="36">
        <f t="shared" si="23"/>
        <v>0</v>
      </c>
      <c r="G106" s="36"/>
      <c r="H106" s="36"/>
      <c r="I106" s="28">
        <f t="shared" si="24"/>
        <v>0</v>
      </c>
    </row>
    <row r="107" spans="1:9" ht="15" customHeight="1" x14ac:dyDescent="0.2">
      <c r="A107" s="22">
        <v>124224</v>
      </c>
      <c r="B107" s="18" t="s">
        <v>187</v>
      </c>
      <c r="C107" s="10" t="s">
        <v>119</v>
      </c>
      <c r="D107" s="36"/>
      <c r="E107" s="36"/>
      <c r="F107" s="36">
        <f t="shared" si="23"/>
        <v>0</v>
      </c>
      <c r="G107" s="36"/>
      <c r="H107" s="36"/>
      <c r="I107" s="28">
        <f t="shared" si="24"/>
        <v>0</v>
      </c>
    </row>
    <row r="108" spans="1:9" ht="15" customHeight="1" x14ac:dyDescent="0.2">
      <c r="A108" s="22">
        <v>12423</v>
      </c>
      <c r="B108" s="17" t="s">
        <v>188</v>
      </c>
      <c r="C108" s="12" t="s">
        <v>127</v>
      </c>
      <c r="D108" s="33"/>
      <c r="E108" s="33"/>
      <c r="F108" s="33">
        <f t="shared" si="23"/>
        <v>0</v>
      </c>
      <c r="G108" s="33"/>
      <c r="H108" s="33"/>
      <c r="I108" s="30">
        <f t="shared" si="24"/>
        <v>0</v>
      </c>
    </row>
    <row r="109" spans="1:9" ht="15" customHeight="1" x14ac:dyDescent="0.2">
      <c r="A109" s="22"/>
      <c r="B109" s="14" t="s">
        <v>189</v>
      </c>
      <c r="C109" s="9" t="s">
        <v>129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2">
        <f t="shared" si="24"/>
        <v>0</v>
      </c>
    </row>
    <row r="110" spans="1:9" ht="15" customHeight="1" x14ac:dyDescent="0.2">
      <c r="A110" s="22">
        <v>12431</v>
      </c>
      <c r="B110" s="18" t="s">
        <v>190</v>
      </c>
      <c r="C110" s="10" t="s">
        <v>131</v>
      </c>
      <c r="D110" s="36"/>
      <c r="E110" s="36"/>
      <c r="F110" s="36">
        <f t="shared" si="23"/>
        <v>0</v>
      </c>
      <c r="G110" s="36"/>
      <c r="H110" s="36"/>
      <c r="I110" s="28">
        <f t="shared" si="24"/>
        <v>0</v>
      </c>
    </row>
    <row r="111" spans="1:9" ht="15" customHeight="1" x14ac:dyDescent="0.2">
      <c r="A111" s="22">
        <v>12432</v>
      </c>
      <c r="B111" s="16" t="s">
        <v>191</v>
      </c>
      <c r="C111" s="7" t="s">
        <v>133</v>
      </c>
      <c r="D111" s="36"/>
      <c r="E111" s="36"/>
      <c r="F111" s="36">
        <f t="shared" si="23"/>
        <v>0</v>
      </c>
      <c r="G111" s="36"/>
      <c r="H111" s="36"/>
      <c r="I111" s="28">
        <f t="shared" si="24"/>
        <v>0</v>
      </c>
    </row>
    <row r="112" spans="1:9" ht="15" customHeight="1" x14ac:dyDescent="0.2">
      <c r="A112" s="22">
        <v>12433</v>
      </c>
      <c r="B112" s="16" t="s">
        <v>192</v>
      </c>
      <c r="C112" s="7" t="s">
        <v>135</v>
      </c>
      <c r="D112" s="36"/>
      <c r="E112" s="36"/>
      <c r="F112" s="36">
        <f t="shared" si="23"/>
        <v>0</v>
      </c>
      <c r="G112" s="36"/>
      <c r="H112" s="36"/>
      <c r="I112" s="28">
        <f t="shared" si="24"/>
        <v>0</v>
      </c>
    </row>
    <row r="113" spans="1:9" ht="15" customHeight="1" x14ac:dyDescent="0.2">
      <c r="A113" s="21"/>
      <c r="B113" s="14" t="s">
        <v>193</v>
      </c>
      <c r="C113" s="9" t="s">
        <v>194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2">
        <f t="shared" si="24"/>
        <v>0</v>
      </c>
    </row>
    <row r="114" spans="1:9" ht="15" customHeight="1" x14ac:dyDescent="0.2">
      <c r="A114" s="22">
        <v>1251</v>
      </c>
      <c r="B114" s="16" t="s">
        <v>195</v>
      </c>
      <c r="C114" s="7" t="s">
        <v>196</v>
      </c>
      <c r="D114" s="36"/>
      <c r="E114" s="36"/>
      <c r="F114" s="36">
        <f t="shared" si="23"/>
        <v>0</v>
      </c>
      <c r="G114" s="36"/>
      <c r="H114" s="36"/>
      <c r="I114" s="28">
        <f t="shared" si="24"/>
        <v>0</v>
      </c>
    </row>
    <row r="115" spans="1:9" ht="15" customHeight="1" x14ac:dyDescent="0.2">
      <c r="A115" s="22">
        <v>1252</v>
      </c>
      <c r="B115" s="16" t="s">
        <v>197</v>
      </c>
      <c r="C115" s="7" t="s">
        <v>198</v>
      </c>
      <c r="D115" s="36"/>
      <c r="E115" s="36"/>
      <c r="F115" s="36">
        <f t="shared" si="23"/>
        <v>0</v>
      </c>
      <c r="G115" s="36"/>
      <c r="H115" s="36"/>
      <c r="I115" s="28">
        <f t="shared" si="24"/>
        <v>0</v>
      </c>
    </row>
    <row r="116" spans="1:9" ht="15" customHeight="1" x14ac:dyDescent="0.2">
      <c r="A116" s="22">
        <v>1253</v>
      </c>
      <c r="B116" s="16" t="s">
        <v>199</v>
      </c>
      <c r="C116" s="7" t="s">
        <v>200</v>
      </c>
      <c r="D116" s="36"/>
      <c r="E116" s="36"/>
      <c r="F116" s="36">
        <f t="shared" si="23"/>
        <v>0</v>
      </c>
      <c r="G116" s="36"/>
      <c r="H116" s="36"/>
      <c r="I116" s="28">
        <f t="shared" si="24"/>
        <v>0</v>
      </c>
    </row>
    <row r="117" spans="1:9" ht="15" customHeight="1" x14ac:dyDescent="0.2">
      <c r="A117" s="22">
        <v>1254</v>
      </c>
      <c r="B117" s="16" t="s">
        <v>201</v>
      </c>
      <c r="C117" s="7" t="s">
        <v>202</v>
      </c>
      <c r="D117" s="36"/>
      <c r="E117" s="36"/>
      <c r="F117" s="36">
        <f t="shared" si="23"/>
        <v>0</v>
      </c>
      <c r="G117" s="36"/>
      <c r="H117" s="36"/>
      <c r="I117" s="28">
        <f t="shared" si="24"/>
        <v>0</v>
      </c>
    </row>
    <row r="118" spans="1:9" ht="15" customHeight="1" x14ac:dyDescent="0.2">
      <c r="A118" s="22"/>
      <c r="B118" s="19"/>
      <c r="C118" s="7"/>
      <c r="D118" s="26"/>
      <c r="E118" s="26"/>
      <c r="F118" s="36">
        <f t="shared" si="23"/>
        <v>0</v>
      </c>
      <c r="G118" s="36"/>
      <c r="H118" s="36"/>
      <c r="I118" s="28">
        <f t="shared" si="24"/>
        <v>0</v>
      </c>
    </row>
    <row r="119" spans="1:9" ht="15" customHeight="1" x14ac:dyDescent="0.2">
      <c r="B119" s="3"/>
      <c r="C119" s="4" t="s">
        <v>203</v>
      </c>
      <c r="D119" s="34">
        <f>+D10+D77</f>
        <v>14344215274.880001</v>
      </c>
      <c r="E119" s="34">
        <f t="shared" ref="E119:H119" si="35">+E10+E77</f>
        <v>820698741.90999961</v>
      </c>
      <c r="F119" s="34">
        <f t="shared" si="23"/>
        <v>15164914016.790001</v>
      </c>
      <c r="G119" s="34">
        <f t="shared" si="35"/>
        <v>10633129514.669998</v>
      </c>
      <c r="H119" s="34">
        <f t="shared" si="35"/>
        <v>10633129514.669998</v>
      </c>
      <c r="I119" s="34">
        <f t="shared" si="24"/>
        <v>-3711085760.2100029</v>
      </c>
    </row>
    <row r="120" spans="1:9" x14ac:dyDescent="0.2">
      <c r="B120" s="29" t="s">
        <v>208</v>
      </c>
      <c r="C120" s="6"/>
      <c r="D120" s="6"/>
      <c r="E120" s="6"/>
      <c r="F120" s="6"/>
      <c r="G120" s="6"/>
      <c r="H120" s="6"/>
    </row>
    <row r="121" spans="1:9" x14ac:dyDescent="0.2">
      <c r="B121" s="29" t="s">
        <v>204</v>
      </c>
      <c r="C121" s="11"/>
      <c r="D121" s="11"/>
      <c r="E121" s="11"/>
      <c r="F121" s="11"/>
      <c r="G121" s="11"/>
      <c r="H121" s="11"/>
    </row>
    <row r="122" spans="1:9" x14ac:dyDescent="0.2">
      <c r="B122" s="48" t="s">
        <v>209</v>
      </c>
      <c r="C122" s="48"/>
      <c r="D122" s="48"/>
      <c r="E122" s="48"/>
      <c r="F122" s="48"/>
      <c r="G122" s="48"/>
      <c r="H122" s="48"/>
      <c r="I122" s="48"/>
    </row>
    <row r="123" spans="1:9" x14ac:dyDescent="0.2">
      <c r="B123" s="48"/>
      <c r="C123" s="48"/>
      <c r="D123" s="48"/>
      <c r="E123" s="48"/>
      <c r="F123" s="48"/>
      <c r="G123" s="48"/>
      <c r="H123" s="48"/>
      <c r="I123" s="48"/>
    </row>
    <row r="124" spans="1:9" x14ac:dyDescent="0.2">
      <c r="B124" s="29"/>
      <c r="C124" s="11"/>
      <c r="D124" s="11"/>
      <c r="E124" s="11"/>
      <c r="F124" s="11"/>
      <c r="G124" s="11"/>
      <c r="H124" s="11"/>
    </row>
    <row r="125" spans="1:9" x14ac:dyDescent="0.2">
      <c r="B125" s="29"/>
      <c r="C125" s="11"/>
      <c r="D125" s="11"/>
      <c r="E125" s="11"/>
      <c r="F125" s="11"/>
      <c r="G125" s="11"/>
      <c r="H125" s="11"/>
    </row>
    <row r="126" spans="1:9" x14ac:dyDescent="0.2">
      <c r="B126" s="6"/>
      <c r="C126" s="6"/>
      <c r="D126" s="40"/>
      <c r="E126" s="40"/>
      <c r="F126" s="40"/>
      <c r="G126" s="40"/>
      <c r="H126" s="40"/>
      <c r="I126" s="37"/>
    </row>
    <row r="127" spans="1:9" x14ac:dyDescent="0.2">
      <c r="B127" s="6"/>
      <c r="C127" s="6"/>
      <c r="D127" s="6"/>
      <c r="E127" s="6"/>
      <c r="F127" s="6"/>
      <c r="G127" s="6"/>
      <c r="H127" s="6"/>
    </row>
    <row r="128" spans="1:9" x14ac:dyDescent="0.2">
      <c r="B128" s="6"/>
      <c r="C128" s="6"/>
      <c r="D128" s="6"/>
      <c r="E128" s="6"/>
      <c r="F128" s="6"/>
      <c r="G128" s="6"/>
      <c r="H128" s="6"/>
    </row>
    <row r="129" spans="2:8" x14ac:dyDescent="0.2">
      <c r="B129" s="6"/>
      <c r="C129" s="6"/>
      <c r="D129" s="6"/>
      <c r="E129" s="6"/>
      <c r="F129" s="6"/>
      <c r="G129" s="6"/>
      <c r="H129" s="6"/>
    </row>
    <row r="130" spans="2:8" x14ac:dyDescent="0.2">
      <c r="B130" s="6"/>
      <c r="C130" s="6"/>
      <c r="D130" s="6"/>
      <c r="E130" s="6"/>
      <c r="F130" s="6"/>
      <c r="G130" s="6"/>
      <c r="H130" s="6"/>
    </row>
    <row r="131" spans="2:8" x14ac:dyDescent="0.2">
      <c r="B131" s="6"/>
      <c r="C131" s="6"/>
      <c r="D131" s="6"/>
      <c r="E131" s="6"/>
      <c r="F131" s="6"/>
      <c r="G131" s="6"/>
      <c r="H131" s="6"/>
    </row>
    <row r="132" spans="2:8" x14ac:dyDescent="0.2">
      <c r="D132" s="6"/>
      <c r="E132" s="6"/>
      <c r="F132" s="6"/>
      <c r="G132" s="6"/>
      <c r="H132" s="6"/>
    </row>
    <row r="133" spans="2:8" x14ac:dyDescent="0.2">
      <c r="D133" s="6"/>
      <c r="E133" s="6"/>
      <c r="F133" s="6"/>
      <c r="G133" s="6"/>
      <c r="H133" s="6"/>
    </row>
    <row r="134" spans="2:8" x14ac:dyDescent="0.2">
      <c r="D134" s="6"/>
      <c r="E134" s="6"/>
      <c r="F134" s="6"/>
      <c r="G134" s="6"/>
      <c r="H134" s="6"/>
    </row>
    <row r="135" spans="2:8" x14ac:dyDescent="0.2">
      <c r="D135" s="6"/>
      <c r="E135" s="6"/>
      <c r="F135" s="6"/>
      <c r="G135" s="6"/>
      <c r="H135" s="6"/>
    </row>
    <row r="136" spans="2:8" x14ac:dyDescent="0.2">
      <c r="D136" s="6"/>
      <c r="E136" s="6"/>
      <c r="F136" s="6"/>
      <c r="G136" s="6"/>
      <c r="H136" s="6"/>
    </row>
    <row r="137" spans="2:8" x14ac:dyDescent="0.2">
      <c r="D137" s="6"/>
      <c r="E137" s="6"/>
      <c r="F137" s="6"/>
      <c r="G137" s="6"/>
      <c r="H137" s="6"/>
    </row>
    <row r="138" spans="2:8" x14ac:dyDescent="0.2">
      <c r="D138" s="6"/>
      <c r="E138" s="6"/>
      <c r="F138" s="6"/>
      <c r="G138" s="6"/>
      <c r="H138" s="6"/>
    </row>
    <row r="139" spans="2:8" x14ac:dyDescent="0.2">
      <c r="D139" s="6"/>
      <c r="E139" s="6"/>
      <c r="F139" s="6"/>
      <c r="G139" s="6"/>
      <c r="H139" s="6"/>
    </row>
    <row r="140" spans="2:8" x14ac:dyDescent="0.2">
      <c r="D140" s="6"/>
      <c r="E140" s="6"/>
      <c r="F140" s="6"/>
      <c r="G140" s="6"/>
      <c r="H140" s="6"/>
    </row>
    <row r="141" spans="2:8" x14ac:dyDescent="0.2">
      <c r="D141" s="6"/>
      <c r="E141" s="6"/>
      <c r="F141" s="6"/>
      <c r="G141" s="6"/>
      <c r="H141" s="6"/>
    </row>
    <row r="142" spans="2:8" x14ac:dyDescent="0.2">
      <c r="D142" s="6"/>
      <c r="E142" s="6"/>
      <c r="F142" s="6"/>
      <c r="G142" s="6"/>
      <c r="H142" s="6"/>
    </row>
    <row r="143" spans="2:8" x14ac:dyDescent="0.2">
      <c r="D143" s="6"/>
      <c r="E143" s="6"/>
      <c r="F143" s="6"/>
      <c r="G143" s="6"/>
      <c r="H143" s="6"/>
    </row>
    <row r="144" spans="2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  <row r="233" spans="4:8" x14ac:dyDescent="0.2">
      <c r="D233" s="6"/>
      <c r="E233" s="6"/>
      <c r="F233" s="6"/>
      <c r="G233" s="6"/>
      <c r="H233" s="6"/>
    </row>
    <row r="234" spans="4:8" x14ac:dyDescent="0.2">
      <c r="D234" s="6"/>
      <c r="E234" s="6"/>
      <c r="F234" s="6"/>
      <c r="G234" s="6"/>
      <c r="H234" s="6"/>
    </row>
    <row r="235" spans="4:8" x14ac:dyDescent="0.2">
      <c r="D235" s="6"/>
      <c r="E235" s="6"/>
      <c r="F235" s="6"/>
      <c r="G235" s="6"/>
      <c r="H235" s="6"/>
    </row>
    <row r="236" spans="4:8" x14ac:dyDescent="0.2">
      <c r="D236" s="6"/>
      <c r="E236" s="6"/>
      <c r="F236" s="6"/>
      <c r="G236" s="6"/>
      <c r="H236" s="6"/>
    </row>
    <row r="237" spans="4:8" x14ac:dyDescent="0.2">
      <c r="D237" s="6"/>
      <c r="E237" s="6"/>
      <c r="F237" s="6"/>
      <c r="G237" s="6"/>
      <c r="H237" s="6"/>
    </row>
    <row r="238" spans="4:8" x14ac:dyDescent="0.2">
      <c r="D238" s="6"/>
      <c r="E238" s="6"/>
      <c r="F238" s="6"/>
      <c r="G238" s="6"/>
      <c r="H238" s="6"/>
    </row>
    <row r="239" spans="4:8" x14ac:dyDescent="0.2">
      <c r="D239" s="6"/>
      <c r="E239" s="6"/>
      <c r="F239" s="6"/>
      <c r="G239" s="6"/>
      <c r="H239" s="6"/>
    </row>
    <row r="240" spans="4:8" x14ac:dyDescent="0.2">
      <c r="D240" s="6"/>
      <c r="E240" s="6"/>
      <c r="F240" s="6"/>
      <c r="G240" s="6"/>
      <c r="H240" s="6"/>
    </row>
    <row r="241" spans="4:8" x14ac:dyDescent="0.2">
      <c r="D241" s="6"/>
      <c r="E241" s="6"/>
      <c r="F241" s="6"/>
      <c r="G241" s="6"/>
      <c r="H241" s="6"/>
    </row>
    <row r="242" spans="4:8" x14ac:dyDescent="0.2">
      <c r="D242" s="6"/>
      <c r="E242" s="6"/>
      <c r="F242" s="6"/>
      <c r="G242" s="6"/>
      <c r="H242" s="6"/>
    </row>
  </sheetData>
  <mergeCells count="8">
    <mergeCell ref="B122:I123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1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2022-10-21T20:46:10Z</cp:lastPrinted>
  <dcterms:created xsi:type="dcterms:W3CDTF">2017-07-04T21:04:26Z</dcterms:created>
  <dcterms:modified xsi:type="dcterms:W3CDTF">2022-10-21T20:46:16Z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