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9F61F455-C1CA-461B-B846-7F0A39EA8E92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Ingreso'!$B$1:$I$123</definedName>
    <definedName name="_xlnm.Print_Titles" localSheetId="0">'CE Ingreso'!$1:$8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E97" i="2" s="1"/>
  <c r="D103" i="2"/>
  <c r="I102" i="2"/>
  <c r="F102" i="2"/>
  <c r="I101" i="2"/>
  <c r="F101" i="2"/>
  <c r="I100" i="2"/>
  <c r="F100" i="2"/>
  <c r="I99" i="2"/>
  <c r="F99" i="2"/>
  <c r="H98" i="2"/>
  <c r="G98" i="2"/>
  <c r="E98" i="2"/>
  <c r="D98" i="2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G82" i="2"/>
  <c r="E82" i="2"/>
  <c r="D82" i="2"/>
  <c r="I81" i="2"/>
  <c r="F81" i="2"/>
  <c r="I80" i="2"/>
  <c r="F80" i="2"/>
  <c r="I79" i="2"/>
  <c r="F79" i="2"/>
  <c r="H78" i="2"/>
  <c r="G78" i="2"/>
  <c r="E78" i="2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E59" i="2" s="1"/>
  <c r="E57" i="2" s="1"/>
  <c r="D65" i="2"/>
  <c r="I64" i="2"/>
  <c r="F64" i="2"/>
  <c r="I63" i="2"/>
  <c r="F63" i="2"/>
  <c r="I62" i="2"/>
  <c r="F62" i="2"/>
  <c r="I61" i="2"/>
  <c r="F61" i="2"/>
  <c r="H60" i="2"/>
  <c r="G60" i="2"/>
  <c r="E60" i="2"/>
  <c r="D60" i="2"/>
  <c r="I58" i="2"/>
  <c r="F58" i="2"/>
  <c r="I56" i="2"/>
  <c r="F56" i="2"/>
  <c r="I55" i="2"/>
  <c r="F55" i="2"/>
  <c r="H54" i="2"/>
  <c r="G54" i="2"/>
  <c r="E54" i="2"/>
  <c r="D54" i="2"/>
  <c r="I53" i="2"/>
  <c r="F53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H43" i="2" s="1"/>
  <c r="G44" i="2"/>
  <c r="G43" i="2" s="1"/>
  <c r="E44" i="2"/>
  <c r="E43" i="2" s="1"/>
  <c r="D44" i="2"/>
  <c r="D43" i="2" s="1"/>
  <c r="F43" i="2" s="1"/>
  <c r="I42" i="2"/>
  <c r="F42" i="2"/>
  <c r="I41" i="2"/>
  <c r="F41" i="2"/>
  <c r="I40" i="2"/>
  <c r="F40" i="2"/>
  <c r="H39" i="2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G26" i="2"/>
  <c r="E26" i="2"/>
  <c r="D26" i="2"/>
  <c r="F26" i="2" s="1"/>
  <c r="I25" i="2"/>
  <c r="F25" i="2"/>
  <c r="I24" i="2"/>
  <c r="F24" i="2"/>
  <c r="I23" i="2"/>
  <c r="F23" i="2"/>
  <c r="H22" i="2"/>
  <c r="H21" i="2" s="1"/>
  <c r="G22" i="2"/>
  <c r="G21" i="2" s="1"/>
  <c r="E22" i="2"/>
  <c r="E21" i="2" s="1"/>
  <c r="D22" i="2"/>
  <c r="I20" i="2"/>
  <c r="F20" i="2"/>
  <c r="I19" i="2"/>
  <c r="F19" i="2"/>
  <c r="H18" i="2"/>
  <c r="G18" i="2"/>
  <c r="E18" i="2"/>
  <c r="D18" i="2"/>
  <c r="I17" i="2"/>
  <c r="F17" i="2"/>
  <c r="I16" i="2"/>
  <c r="F16" i="2"/>
  <c r="H15" i="2"/>
  <c r="G15" i="2"/>
  <c r="E15" i="2"/>
  <c r="D15" i="2"/>
  <c r="F15" i="2" s="1"/>
  <c r="I14" i="2"/>
  <c r="F14" i="2"/>
  <c r="H13" i="2"/>
  <c r="G13" i="2"/>
  <c r="E13" i="2"/>
  <c r="D13" i="2"/>
  <c r="F13" i="2" s="1"/>
  <c r="H12" i="2" l="1"/>
  <c r="F22" i="2"/>
  <c r="H97" i="2"/>
  <c r="H95" i="2" s="1"/>
  <c r="H77" i="2" s="1"/>
  <c r="F78" i="2"/>
  <c r="F18" i="2"/>
  <c r="E95" i="2"/>
  <c r="E77" i="2" s="1"/>
  <c r="I54" i="2"/>
  <c r="F90" i="2"/>
  <c r="F109" i="2"/>
  <c r="G12" i="2"/>
  <c r="F44" i="2"/>
  <c r="G11" i="2"/>
  <c r="G10" i="2" s="1"/>
  <c r="I78" i="2"/>
  <c r="F82" i="2"/>
  <c r="I90" i="2"/>
  <c r="I82" i="2"/>
  <c r="I22" i="2"/>
  <c r="I18" i="2"/>
  <c r="I26" i="2"/>
  <c r="E12" i="2"/>
  <c r="I44" i="2"/>
  <c r="I33" i="2"/>
  <c r="F71" i="2"/>
  <c r="D21" i="2"/>
  <c r="F21" i="2" s="1"/>
  <c r="F54" i="2"/>
  <c r="F65" i="2"/>
  <c r="F60" i="2"/>
  <c r="F103" i="2"/>
  <c r="F98" i="2"/>
  <c r="I98" i="2"/>
  <c r="I60" i="2"/>
  <c r="F50" i="2"/>
  <c r="I50" i="2"/>
  <c r="D97" i="2"/>
  <c r="F97" i="2" s="1"/>
  <c r="D59" i="2"/>
  <c r="I65" i="2"/>
  <c r="I113" i="2"/>
  <c r="I15" i="2"/>
  <c r="H59" i="2"/>
  <c r="G97" i="2"/>
  <c r="G95" i="2" s="1"/>
  <c r="G77" i="2" s="1"/>
  <c r="G59" i="2"/>
  <c r="G57" i="2" s="1"/>
  <c r="E11" i="2"/>
  <c r="E10" i="2" s="1"/>
  <c r="I71" i="2"/>
  <c r="I43" i="2"/>
  <c r="I103" i="2"/>
  <c r="I39" i="2"/>
  <c r="F33" i="2"/>
  <c r="I109" i="2"/>
  <c r="H11" i="2"/>
  <c r="I13" i="2"/>
  <c r="D12" i="2"/>
  <c r="I21" i="2" l="1"/>
  <c r="D95" i="2"/>
  <c r="I95" i="2" s="1"/>
  <c r="G9" i="2"/>
  <c r="E119" i="2"/>
  <c r="E9" i="2"/>
  <c r="I59" i="2"/>
  <c r="H57" i="2"/>
  <c r="H10" i="2" s="1"/>
  <c r="F59" i="2"/>
  <c r="D57" i="2"/>
  <c r="F57" i="2" s="1"/>
  <c r="G119" i="2"/>
  <c r="I97" i="2"/>
  <c r="F12" i="2"/>
  <c r="D11" i="2"/>
  <c r="I11" i="2" s="1"/>
  <c r="I12" i="2"/>
  <c r="D77" i="2"/>
  <c r="F95" i="2"/>
  <c r="I57" i="2" l="1"/>
  <c r="H9" i="2"/>
  <c r="H119" i="2"/>
  <c r="F11" i="2"/>
  <c r="D10" i="2"/>
  <c r="I10" i="2" s="1"/>
  <c r="F77" i="2"/>
  <c r="I77" i="2"/>
  <c r="F10" i="2" l="1"/>
  <c r="D9" i="2"/>
  <c r="F9" i="2" s="1"/>
  <c r="D119" i="2"/>
  <c r="F119" i="2" l="1"/>
  <c r="I9" i="2"/>
  <c r="I119" i="2"/>
</calcChain>
</file>

<file path=xl/sharedStrings.xml><?xml version="1.0" encoding="utf-8"?>
<sst xmlns="http://schemas.openxmlformats.org/spreadsheetml/2006/main" count="230" uniqueCount="209">
  <si>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</si>
  <si>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</si>
  <si>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</si>
  <si>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</si>
  <si>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</si>
  <si>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</si>
  <si>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</si>
  <si>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</si>
  <si>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</si>
  <si>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</si>
  <si>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</si>
  <si>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</si>
  <si>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</si>
  <si>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</si>
  <si>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</si>
  <si>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</si>
  <si>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</si>
  <si>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</si>
  <si>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</si>
  <si>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</si>
  <si>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</si>
  <si>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</si>
  <si>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</si>
  <si>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</si>
  <si>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</si>
  <si>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</si>
  <si>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</si>
  <si>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</si>
  <si>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</si>
  <si>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</si>
  <si>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</si>
  <si>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</si>
  <si>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</si>
  <si>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</si>
  <si>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</si>
  <si>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</si>
  <si>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</si>
  <si>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</si>
  <si>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</si>
  <si>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</si>
  <si>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</si>
  <si>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</si>
  <si>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</si>
  <si>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</si>
  <si>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</si>
  <si>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</si>
  <si>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</si>
  <si>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</si>
  <si>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</si>
  <si>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</si>
  <si>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</si>
  <si>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</si>
  <si>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</si>
  <si>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</si>
  <si>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</si>
  <si>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</si>
  <si>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</si>
  <si>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</si>
  <si>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</si>
  <si>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</si>
  <si>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</si>
  <si>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</si>
  <si>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</si>
  <si>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</si>
  <si>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</si>
  <si>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</si>
  <si>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</si>
  <si>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</si>
  <si>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</si>
  <si>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</si>
  <si>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</si>
  <si>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</si>
  <si>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</si>
  <si>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</si>
  <si>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</si>
  <si>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</si>
  <si>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</si>
  <si>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</si>
  <si>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</si>
  <si>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</si>
  <si>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</si>
  <si>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</si>
  <si>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</si>
  <si>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</si>
  <si>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</si>
  <si>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</si>
  <si>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</si>
  <si>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</si>
  <si>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</si>
  <si>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</si>
  <si>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</si>
  <si>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</si>
  <si>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</si>
  <si>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</si>
  <si>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</si>
  <si>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</si>
  <si>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</si>
  <si>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</si>
  <si>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</si>
  <si>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</si>
  <si>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</si>
  <si>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</si>
  <si>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</si>
  <si>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</si>
  <si>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</si>
  <si>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</si>
  <si>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</si>
  <si>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</si>
  <si>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</si>
  <si>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</si>
  <si>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</si>
  <si>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</si>
  <si>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</si>
  <si>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</si>
  <si>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</si>
  <si>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</si>
  <si>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</si>
  <si>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</si>
  <si>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</si>
  <si>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</si>
  <si>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</si>
  <si>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</si>
  <si>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</si>
  <si>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</si>
  <si>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</si>
  <si>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</si>
  <si>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</si>
  <si>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</si>
  <si>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</si>
  <si>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</si>
  <si>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</si>
  <si>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</si>
  <si>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</si>
  <si>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</si>
  <si>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</si>
  <si>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</si>
  <si>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</si>
  <si>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</si>
  <si>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</si>
  <si>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</si>
  <si>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</si>
  <si>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</si>
  <si>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</si>
  <si>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</si>
  <si>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</si>
  <si>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</si>
  <si>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</si>
  <si>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</si>
  <si>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</si>
  <si>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</si>
  <si>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</si>
  <si>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</si>
  <si>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</si>
  <si>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</si>
  <si>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</si>
  <si>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</si>
  <si>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</si>
  <si>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</si>
  <si>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</si>
  <si>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</si>
  <si>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</si>
  <si>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</si>
  <si>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</si>
  <si>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</si>
  <si>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</si>
  <si>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</si>
  <si>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</si>
  <si>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</si>
  <si>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</si>
  <si>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</si>
  <si>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</si>
  <si>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</si>
  <si>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</si>
  <si>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</si>
  <si>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</si>
  <si>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</si>
  <si>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</si>
  <si>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</si>
  <si>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</si>
  <si>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</si>
  <si>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</si>
  <si>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</si>
  <si>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</si>
  <si>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</si>
  <si>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</si>
  <si>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</si>
  <si>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</si>
  <si>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</si>
  <si>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</si>
  <si>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</si>
  <si>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</si>
  <si>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</si>
  <si>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</si>
  <si>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</si>
  <si>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</si>
  <si>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</si>
  <si>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</si>
  <si>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</si>
  <si>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</si>
  <si>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</si>
  <si>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</si>
  <si>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</si>
  <si>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</si>
  <si>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</si>
  <si>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</si>
  <si>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</si>
  <si>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Marzo de 2025</t>
  </si>
  <si>
    <t>INSTITUTO DE SALUD PUBLICA DEL ESTADO DE GUANAJUATO</t>
  </si>
  <si>
    <t>No se incluyen los ingresos del rubro 7 tipo 79 del clasificador por rubros de ingreso debido a que no se encuentran relacionadas en el ACUERDO por el que se emite la Clasificación Económica de los Ingresos, de los Gastos y del Financiamiento de los Entes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</si>
</sst>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 &quot;$&quot;\ * #,##0.00_ ;_ &quot;$&quot;\ * \-#,##0.00_ ;_ &quot;$&quot;\ * &quot;-&quot;??_ ;_ @_ "/>
  </numFmts>
  <fonts count="45" x14ac:knownFonts="1">
    <font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11" borderId="14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23" fillId="12" borderId="0" applyNumberFormat="0" applyBorder="0" applyAlignment="0" applyProtection="0"/>
    <xf numFmtId="164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9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16" borderId="0" applyNumberFormat="0" applyBorder="0" applyAlignment="0" applyProtection="0"/>
    <xf numFmtId="0" fontId="4" fillId="0" borderId="0"/>
    <xf numFmtId="43" fontId="25" fillId="0" borderId="0" applyFont="0" applyFill="0" applyBorder="0" applyAlignment="0" applyProtection="0"/>
    <xf numFmtId="0" fontId="25" fillId="0" borderId="0"/>
    <xf numFmtId="0" fontId="23" fillId="28" borderId="0" applyNumberFormat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11" borderId="14" applyNumberFormat="0" applyFont="0" applyAlignment="0" applyProtection="0"/>
    <xf numFmtId="43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36" fillId="9" borderId="11" applyNumberFormat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5" fillId="8" borderId="10" applyNumberFormat="0" applyAlignment="0" applyProtection="0"/>
    <xf numFmtId="0" fontId="38" fillId="0" borderId="12" applyNumberFormat="0" applyFill="0" applyAlignment="0" applyProtection="0"/>
    <xf numFmtId="0" fontId="28" fillId="0" borderId="15" applyNumberFormat="0" applyFill="0" applyAlignment="0" applyProtection="0"/>
    <xf numFmtId="0" fontId="34" fillId="7" borderId="0" applyNumberFormat="0" applyBorder="0" applyAlignment="0" applyProtection="0"/>
    <xf numFmtId="0" fontId="5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24" fillId="10" borderId="13" applyNumberFormat="0" applyAlignment="0" applyProtection="0"/>
    <xf numFmtId="0" fontId="3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9" borderId="10" applyNumberFormat="0" applyAlignment="0" applyProtection="0"/>
    <xf numFmtId="43" fontId="25" fillId="0" borderId="0" applyFont="0" applyFill="0" applyBorder="0" applyAlignment="0" applyProtection="0"/>
    <xf numFmtId="0" fontId="25" fillId="0" borderId="0"/>
    <xf numFmtId="0" fontId="33" fillId="6" borderId="0" applyNumberFormat="0" applyBorder="0" applyAlignment="0" applyProtection="0"/>
    <xf numFmtId="43" fontId="6" fillId="0" borderId="0" applyFont="0" applyFill="0" applyBorder="0" applyAlignment="0" applyProtection="0"/>
    <xf numFmtId="0" fontId="31" fillId="0" borderId="9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3" fillId="35" borderId="0" applyNumberFormat="0" applyBorder="0" applyAlignment="0" applyProtection="0"/>
    <xf numFmtId="0" fontId="4" fillId="0" borderId="0"/>
    <xf numFmtId="0" fontId="6" fillId="0" borderId="0"/>
    <xf numFmtId="0" fontId="25" fillId="0" borderId="0"/>
    <xf numFmtId="0" fontId="40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5" fillId="9" borderId="11" applyNumberFormat="0" applyAlignment="0" applyProtection="0"/>
    <xf numFmtId="0" fontId="4" fillId="0" borderId="0"/>
    <xf numFmtId="0" fontId="4" fillId="0" borderId="0"/>
    <xf numFmtId="0" fontId="25" fillId="0" borderId="0"/>
    <xf numFmtId="0" fontId="4" fillId="0" borderId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41" fillId="7" borderId="0" applyNumberFormat="0" applyBorder="0" applyAlignment="0" applyProtection="0"/>
    <xf numFmtId="0" fontId="14" fillId="8" borderId="10" applyNumberFormat="0" applyAlignment="0" applyProtection="0"/>
    <xf numFmtId="0" fontId="16" fillId="9" borderId="10" applyNumberFormat="0" applyAlignment="0" applyProtection="0"/>
    <xf numFmtId="0" fontId="17" fillId="0" borderId="12" applyNumberFormat="0" applyFill="0" applyAlignment="0" applyProtection="0"/>
    <xf numFmtId="0" fontId="18" fillId="10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35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14" applyNumberFormat="0" applyFont="0" applyAlignment="0" applyProtection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11" borderId="14" applyNumberFormat="0" applyFont="0" applyAlignment="0" applyProtection="0"/>
    <xf numFmtId="0" fontId="8" fillId="0" borderId="7" applyNumberFormat="0" applyFill="0" applyAlignment="0" applyProtection="0"/>
    <xf numFmtId="0" fontId="11" fillId="5" borderId="0" applyNumberFormat="0" applyBorder="0" applyAlignment="0" applyProtection="0"/>
    <xf numFmtId="0" fontId="13" fillId="7" borderId="0" applyNumberFormat="0" applyBorder="0" applyAlignment="0" applyProtection="0"/>
    <xf numFmtId="0" fontId="6" fillId="11" borderId="14" applyNumberFormat="0" applyFont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4" fontId="43" fillId="36" borderId="16" applyNumberFormat="0" applyProtection="0">
      <alignment horizontal="left" vertical="center" indent="1"/>
    </xf>
    <xf numFmtId="4" fontId="44" fillId="36" borderId="0" applyNumberFormat="0" applyProtection="0">
      <alignment horizontal="left" vertical="center" indent="1"/>
    </xf>
    <xf numFmtId="0" fontId="6" fillId="0" borderId="0"/>
    <xf numFmtId="0" fontId="3" fillId="0" borderId="0"/>
    <xf numFmtId="4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6" fillId="0" borderId="0"/>
    <xf numFmtId="0" fontId="25" fillId="0" borderId="0"/>
    <xf numFmtId="0" fontId="27" fillId="0" borderId="0"/>
  </cellStyleXfs>
  <cellXfs count="63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justify" vertical="top"/>
    </xf>
    <xf numFmtId="0" fontId="1" fillId="0" borderId="0" xfId="0" applyFont="1" applyBorder="1" applyAlignment="1">
      <alignment horizontal="justify" vertical="top"/>
    </xf>
    <xf numFmtId="0" fontId="2" fillId="0" borderId="0" xfId="0" applyFont="1" applyBorder="1"/>
    <xf numFmtId="0" fontId="2" fillId="0" borderId="0" xfId="0" applyFont="1" applyBorder="1" applyAlignment="1">
      <alignment horizontal="justify" vertical="top"/>
    </xf>
    <xf numFmtId="0" fontId="1" fillId="4" borderId="0" xfId="0" applyFont="1" applyFill="1" applyBorder="1" applyAlignment="1">
      <alignment horizontal="justify" vertical="top"/>
    </xf>
    <xf numFmtId="0" fontId="2" fillId="3" borderId="0" xfId="0" applyFont="1" applyFill="1" applyBorder="1" applyAlignment="1">
      <alignment horizontal="justify" vertical="top"/>
    </xf>
    <xf numFmtId="0" fontId="3" fillId="3" borderId="0" xfId="0" applyFont="1" applyFill="1"/>
    <xf numFmtId="0" fontId="4" fillId="0" borderId="0" xfId="0" applyFont="1"/>
    <xf numFmtId="0" fontId="1" fillId="3" borderId="0" xfId="0" applyFont="1" applyFill="1" applyBorder="1" applyAlignment="1">
      <alignment horizontal="justify" vertical="top"/>
    </xf>
    <xf numFmtId="0" fontId="1" fillId="3" borderId="0" xfId="0" applyFont="1" applyFill="1" applyBorder="1" applyAlignment="1">
      <alignment horizontal="right"/>
    </xf>
    <xf numFmtId="43" fontId="1" fillId="3" borderId="0" xfId="1" applyFont="1" applyFill="1" applyBorder="1" applyAlignment="1">
      <alignment horizontal="center"/>
    </xf>
    <xf numFmtId="43" fontId="1" fillId="3" borderId="4" xfId="1" applyFont="1" applyFill="1" applyBorder="1" applyAlignment="1" applyProtection="1">
      <protection locked="0"/>
    </xf>
    <xf numFmtId="43" fontId="1" fillId="2" borderId="1" xfId="1" applyFont="1" applyFill="1" applyBorder="1"/>
    <xf numFmtId="43" fontId="1" fillId="4" borderId="2" xfId="1" applyFont="1" applyFill="1" applyBorder="1"/>
    <xf numFmtId="43" fontId="1" fillId="0" borderId="2" xfId="1" applyFont="1" applyBorder="1"/>
    <xf numFmtId="43" fontId="2" fillId="0" borderId="2" xfId="1" applyFont="1" applyBorder="1"/>
    <xf numFmtId="43" fontId="2" fillId="4" borderId="2" xfId="1" applyFont="1" applyFill="1" applyBorder="1"/>
    <xf numFmtId="43" fontId="2" fillId="0" borderId="6" xfId="1" applyFont="1" applyBorder="1"/>
    <xf numFmtId="43" fontId="2" fillId="0" borderId="0" xfId="1" applyFont="1" applyBorder="1"/>
    <xf numFmtId="43" fontId="4" fillId="0" borderId="0" xfId="1" applyFont="1"/>
    <xf numFmtId="43" fontId="2" fillId="0" borderId="0" xfId="1" applyFont="1"/>
    <xf numFmtId="43" fontId="1" fillId="3" borderId="4" xfId="1" applyFont="1" applyFill="1" applyBorder="1" applyAlignment="1">
      <alignment horizontal="center"/>
    </xf>
    <xf numFmtId="0" fontId="2" fillId="0" borderId="0" xfId="0" applyFont="1"/>
    <xf numFmtId="0" fontId="1" fillId="3" borderId="0" xfId="0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 vertical="center" wrapText="1"/>
    </xf>
    <xf numFmtId="43" fontId="1" fillId="0" borderId="0" xfId="1" applyFont="1" applyBorder="1"/>
    <xf numFmtId="43" fontId="1" fillId="0" borderId="0" xfId="1" applyFont="1"/>
    <xf numFmtId="0" fontId="1" fillId="3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justify"/>
    </xf>
    <xf numFmtId="0" fontId="0" fillId="0" borderId="0" xfId="0" applyFill="1" applyBorder="1" applyAlignment="1">
      <alignment horizontal="justify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3" fontId="1" fillId="3" borderId="21" xfId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43" fontId="1" fillId="2" borderId="23" xfId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3" fontId="1" fillId="2" borderId="25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justify" vertical="top"/>
    </xf>
    <xf numFmtId="43" fontId="1" fillId="2" borderId="25" xfId="1" applyFont="1" applyFill="1" applyBorder="1"/>
    <xf numFmtId="0" fontId="1" fillId="4" borderId="24" xfId="0" applyFont="1" applyFill="1" applyBorder="1" applyAlignment="1">
      <alignment horizontal="justify" vertical="top"/>
    </xf>
    <xf numFmtId="43" fontId="1" fillId="4" borderId="21" xfId="1" applyFont="1" applyFill="1" applyBorder="1"/>
    <xf numFmtId="0" fontId="1" fillId="0" borderId="24" xfId="0" applyFont="1" applyBorder="1" applyAlignment="1">
      <alignment horizontal="justify" vertical="top"/>
    </xf>
    <xf numFmtId="43" fontId="1" fillId="0" borderId="21" xfId="1" applyFont="1" applyBorder="1"/>
    <xf numFmtId="0" fontId="2" fillId="0" borderId="24" xfId="0" applyFont="1" applyBorder="1" applyAlignment="1">
      <alignment horizontal="justify" vertical="top"/>
    </xf>
    <xf numFmtId="43" fontId="2" fillId="0" borderId="21" xfId="1" applyFont="1" applyBorder="1"/>
    <xf numFmtId="0" fontId="1" fillId="3" borderId="24" xfId="0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justify" vertical="top"/>
    </xf>
    <xf numFmtId="43" fontId="2" fillId="4" borderId="21" xfId="1" applyFont="1" applyFill="1" applyBorder="1"/>
    <xf numFmtId="43" fontId="1" fillId="4" borderId="27" xfId="1" applyFont="1" applyFill="1" applyBorder="1"/>
    <xf numFmtId="0" fontId="2" fillId="0" borderId="28" xfId="0" applyFont="1" applyBorder="1" applyAlignment="1">
      <alignment horizontal="justify" vertical="top"/>
    </xf>
    <xf numFmtId="0" fontId="1" fillId="2" borderId="29" xfId="0" applyFont="1" applyFill="1" applyBorder="1" applyAlignment="1">
      <alignment horizontal="justify" vertical="top"/>
    </xf>
    <xf numFmtId="0" fontId="1" fillId="2" borderId="30" xfId="0" applyFont="1" applyFill="1" applyBorder="1" applyAlignment="1">
      <alignment horizontal="justify" vertical="top"/>
    </xf>
    <xf numFmtId="43" fontId="1" fillId="2" borderId="31" xfId="1" applyFont="1" applyFill="1" applyBorder="1"/>
    <xf numFmtId="43" fontId="1" fillId="2" borderId="32" xfId="1" applyFont="1" applyFill="1" applyBorder="1"/>
  </cellXfs>
  <cellStyles count="194">
    <cellStyle name="20% - Énfasis1 2" xfId="42" xr:uid="{00000000-0005-0000-0000-000001000000}"/>
    <cellStyle name="20% - Énfasis1 2 2" xfId="137" xr:uid="{00000000-0005-0000-0000-000002000000}"/>
    <cellStyle name="20% - Énfasis1 2 3" xfId="170" xr:uid="{00000000-0005-0000-0000-000032000000}"/>
    <cellStyle name="20% - Énfasis1 3" xfId="110" xr:uid="{00000000-0005-0000-0000-000003000000}"/>
    <cellStyle name="20% - Énfasis1 4" xfId="138" xr:uid="{00000000-0005-0000-0000-000004000000}"/>
    <cellStyle name="20% - Énfasis1 5" xfId="64" xr:uid="{00000000-0005-0000-0000-000049000000}"/>
    <cellStyle name="20% - Énfasis2 2" xfId="114" xr:uid="{00000000-0005-0000-0000-000006000000}"/>
    <cellStyle name="20% - Énfasis2 3" xfId="140" xr:uid="{00000000-0005-0000-0000-000007000000}"/>
    <cellStyle name="20% - Énfasis2 4" xfId="68" xr:uid="{00000000-0005-0000-0000-00004E000000}"/>
    <cellStyle name="20% - Énfasis3 2" xfId="118" xr:uid="{00000000-0005-0000-0000-000009000000}"/>
    <cellStyle name="20% - Énfasis3 3" xfId="142" xr:uid="{00000000-0005-0000-0000-00000A000000}"/>
    <cellStyle name="20% - Énfasis3 4" xfId="72" xr:uid="{00000000-0005-0000-0000-000051000000}"/>
    <cellStyle name="20% - Énfasis4 2" xfId="122" xr:uid="{00000000-0005-0000-0000-00000C000000}"/>
    <cellStyle name="20% - Énfasis4 3" xfId="144" xr:uid="{00000000-0005-0000-0000-00000D000000}"/>
    <cellStyle name="20% - Énfasis4 4" xfId="76" xr:uid="{00000000-0005-0000-0000-000054000000}"/>
    <cellStyle name="20% - Énfasis5 2" xfId="126" xr:uid="{00000000-0005-0000-0000-00000F000000}"/>
    <cellStyle name="20% - Énfasis5 3" xfId="146" xr:uid="{00000000-0005-0000-0000-000010000000}"/>
    <cellStyle name="20% - Énfasis5 4" xfId="79" xr:uid="{00000000-0005-0000-0000-000057000000}"/>
    <cellStyle name="20% - Énfasis6 2" xfId="130" xr:uid="{00000000-0005-0000-0000-000012000000}"/>
    <cellStyle name="20% - Énfasis6 3" xfId="148" xr:uid="{00000000-0005-0000-0000-000013000000}"/>
    <cellStyle name="20% - Énfasis6 4" xfId="83" xr:uid="{00000000-0005-0000-0000-00005A000000}"/>
    <cellStyle name="40% - Énfasis1 2" xfId="111" xr:uid="{00000000-0005-0000-0000-000015000000}"/>
    <cellStyle name="40% - Énfasis1 3" xfId="139" xr:uid="{00000000-0005-0000-0000-000016000000}"/>
    <cellStyle name="40% - Énfasis1 4" xfId="65" xr:uid="{00000000-0005-0000-0000-00005D000000}"/>
    <cellStyle name="40% - Énfasis2 2" xfId="115" xr:uid="{00000000-0005-0000-0000-000018000000}"/>
    <cellStyle name="40% - Énfasis2 3" xfId="141" xr:uid="{00000000-0005-0000-0000-000019000000}"/>
    <cellStyle name="40% - Énfasis2 4" xfId="69" xr:uid="{00000000-0005-0000-0000-000060000000}"/>
    <cellStyle name="40% - Énfasis3 2" xfId="119" xr:uid="{00000000-0005-0000-0000-00001B000000}"/>
    <cellStyle name="40% - Énfasis3 3" xfId="143" xr:uid="{00000000-0005-0000-0000-00001C000000}"/>
    <cellStyle name="40% - Énfasis3 4" xfId="73" xr:uid="{00000000-0005-0000-0000-000063000000}"/>
    <cellStyle name="40% - Énfasis4 2" xfId="123" xr:uid="{00000000-0005-0000-0000-00001E000000}"/>
    <cellStyle name="40% - Énfasis4 3" xfId="145" xr:uid="{00000000-0005-0000-0000-00001F000000}"/>
    <cellStyle name="40% - Énfasis4 4" xfId="77" xr:uid="{00000000-0005-0000-0000-000066000000}"/>
    <cellStyle name="40% - Énfasis5 2" xfId="127" xr:uid="{00000000-0005-0000-0000-000021000000}"/>
    <cellStyle name="40% - Énfasis5 3" xfId="147" xr:uid="{00000000-0005-0000-0000-000022000000}"/>
    <cellStyle name="40% - Énfasis5 4" xfId="80" xr:uid="{00000000-0005-0000-0000-000069000000}"/>
    <cellStyle name="40% - Énfasis6 2" xfId="131" xr:uid="{00000000-0005-0000-0000-000024000000}"/>
    <cellStyle name="40% - Énfasis6 3" xfId="149" xr:uid="{00000000-0005-0000-0000-000025000000}"/>
    <cellStyle name="40% - Énfasis6 4" xfId="84" xr:uid="{00000000-0005-0000-0000-00006C000000}"/>
    <cellStyle name="60% - Énfasis1 2" xfId="112" xr:uid="{00000000-0005-0000-0000-000027000000}"/>
    <cellStyle name="60% - Énfasis1 2 2" xfId="171" xr:uid="{00000000-0005-0000-0000-00003E000000}"/>
    <cellStyle name="60% - Énfasis1 3" xfId="66" xr:uid="{00000000-0005-0000-0000-00006F000000}"/>
    <cellStyle name="60% - Énfasis2 2" xfId="116" xr:uid="{00000000-0005-0000-0000-000029000000}"/>
    <cellStyle name="60% - Énfasis2 2 2" xfId="172" xr:uid="{00000000-0005-0000-0000-00003F000000}"/>
    <cellStyle name="60% - Énfasis2 3" xfId="70" xr:uid="{00000000-0005-0000-0000-000071000000}"/>
    <cellStyle name="60% - Énfasis3 2" xfId="120" xr:uid="{00000000-0005-0000-0000-00002B000000}"/>
    <cellStyle name="60% - Énfasis3 2 2" xfId="173" xr:uid="{00000000-0005-0000-0000-000040000000}"/>
    <cellStyle name="60% - Énfasis3 3" xfId="74" xr:uid="{00000000-0005-0000-0000-000073000000}"/>
    <cellStyle name="60% - Énfasis4 2" xfId="124" xr:uid="{00000000-0005-0000-0000-00002D000000}"/>
    <cellStyle name="60% - Énfasis4 2 2" xfId="174" xr:uid="{00000000-0005-0000-0000-000041000000}"/>
    <cellStyle name="60% - Énfasis4 3" xfId="78" xr:uid="{00000000-0005-0000-0000-000075000000}"/>
    <cellStyle name="60% - Énfasis5 2" xfId="128" xr:uid="{00000000-0005-0000-0000-00002F000000}"/>
    <cellStyle name="60% - Énfasis5 2 2" xfId="175" xr:uid="{00000000-0005-0000-0000-000042000000}"/>
    <cellStyle name="60% - Énfasis5 3" xfId="81" xr:uid="{00000000-0005-0000-0000-000077000000}"/>
    <cellStyle name="60% - Énfasis6 2" xfId="132" xr:uid="{00000000-0005-0000-0000-000031000000}"/>
    <cellStyle name="60% - Énfasis6 2 2" xfId="176" xr:uid="{00000000-0005-0000-0000-000043000000}"/>
    <cellStyle name="60% - Énfasis6 3" xfId="85" xr:uid="{00000000-0005-0000-0000-000079000000}"/>
    <cellStyle name="Buena 2" xfId="99" xr:uid="{00000000-0005-0000-0000-000033000000}"/>
    <cellStyle name="Bueno 2" xfId="51" xr:uid="{00000000-0005-0000-0000-00007C000000}"/>
    <cellStyle name="Bueno 2 2" xfId="167" xr:uid="{00000000-0005-0000-0000-000044000000}"/>
    <cellStyle name="Cálculo 2" xfId="103" xr:uid="{00000000-0005-0000-0000-000035000000}"/>
    <cellStyle name="Cálculo 3" xfId="55" xr:uid="{00000000-0005-0000-0000-00007D000000}"/>
    <cellStyle name="Celda de comprobación 2" xfId="105" xr:uid="{00000000-0005-0000-0000-000037000000}"/>
    <cellStyle name="Celda de comprobación 3" xfId="52" xr:uid="{00000000-0005-0000-0000-00007F000000}"/>
    <cellStyle name="Celda vinculada 2" xfId="104" xr:uid="{00000000-0005-0000-0000-000039000000}"/>
    <cellStyle name="Celda vinculada 3" xfId="47" xr:uid="{00000000-0005-0000-0000-000081000000}"/>
    <cellStyle name="Encabezado 1 2" xfId="44" xr:uid="{00000000-0005-0000-0000-000083000000}"/>
    <cellStyle name="Encabezado 1 2 2" xfId="166" xr:uid="{00000000-0005-0000-0000-000048000000}"/>
    <cellStyle name="Encabezado 4 2" xfId="91" xr:uid="{00000000-0005-0000-0000-00003B000000}"/>
    <cellStyle name="Encabezado 4 3" xfId="53" xr:uid="{00000000-0005-0000-0000-000084000000}"/>
    <cellStyle name="Énfasis1 2" xfId="7" xr:uid="{C1BD77A5-2756-4DFF-BDA7-4E36B9E08C65}"/>
    <cellStyle name="Énfasis1 3" xfId="109" xr:uid="{00000000-0005-0000-0000-00003E000000}"/>
    <cellStyle name="Énfasis2 2" xfId="28" xr:uid="{00000000-0005-0000-0000-000030000000}"/>
    <cellStyle name="Énfasis2 2 2" xfId="113" xr:uid="{00000000-0005-0000-0000-000040000000}"/>
    <cellStyle name="Énfasis2 3" xfId="67" xr:uid="{00000000-0005-0000-0000-000087000000}"/>
    <cellStyle name="Énfasis3 2" xfId="117" xr:uid="{00000000-0005-0000-0000-000042000000}"/>
    <cellStyle name="Énfasis3 3" xfId="71" xr:uid="{00000000-0005-0000-0000-000089000000}"/>
    <cellStyle name="Énfasis4 2" xfId="121" xr:uid="{00000000-0005-0000-0000-000044000000}"/>
    <cellStyle name="Énfasis4 3" xfId="75" xr:uid="{00000000-0005-0000-0000-00008B000000}"/>
    <cellStyle name="Énfasis5 2" xfId="32" xr:uid="{00000000-0005-0000-0000-000030000000}"/>
    <cellStyle name="Énfasis5 2 2" xfId="125" xr:uid="{00000000-0005-0000-0000-000046000000}"/>
    <cellStyle name="Énfasis6 2" xfId="129" xr:uid="{00000000-0005-0000-0000-000048000000}"/>
    <cellStyle name="Énfasis6 3" xfId="82" xr:uid="{00000000-0005-0000-0000-00008E000000}"/>
    <cellStyle name="Entrada 2" xfId="102" xr:uid="{00000000-0005-0000-0000-00004A000000}"/>
    <cellStyle name="Entrada 3" xfId="46" xr:uid="{00000000-0005-0000-0000-000090000000}"/>
    <cellStyle name="Euro" xfId="8" xr:uid="{00000000-0005-0000-0000-000000000000}"/>
    <cellStyle name="Incorrecto 2" xfId="100" xr:uid="{00000000-0005-0000-0000-00004D000000}"/>
    <cellStyle name="Incorrecto 3" xfId="58" xr:uid="{00000000-0005-0000-0000-000092000000}"/>
    <cellStyle name="Millares" xfId="1" builtinId="3"/>
    <cellStyle name="Millares 10" xfId="4" xr:uid="{00000000-0005-0000-0000-000087000000}"/>
    <cellStyle name="Millares 2" xfId="9" xr:uid="{00000000-0005-0000-0000-000001000000}"/>
    <cellStyle name="Millares 2 2" xfId="10" xr:uid="{00000000-0005-0000-0000-000002000000}"/>
    <cellStyle name="Millares 2 2 2" xfId="63" xr:uid="{00000000-0005-0000-0000-000003000000}"/>
    <cellStyle name="Millares 2 2 3" xfId="25" xr:uid="{00000000-0005-0000-0000-000002000000}"/>
    <cellStyle name="Millares 2 2 4" xfId="41" xr:uid="{00000000-0005-0000-0000-000003000000}"/>
    <cellStyle name="Millares 2 3" xfId="11" xr:uid="{00000000-0005-0000-0000-000003000000}"/>
    <cellStyle name="Millares 2 3 2" xfId="189" xr:uid="{00000000-0005-0000-0000-000003000000}"/>
    <cellStyle name="Millares 2 3 3" xfId="56" xr:uid="{00000000-0005-0000-0000-000031000000}"/>
    <cellStyle name="Millares 2 4" xfId="133" xr:uid="{00000000-0005-0000-0000-00004F000000}"/>
    <cellStyle name="Millares 2 5" xfId="30" xr:uid="{00000000-0005-0000-0000-00002F000000}"/>
    <cellStyle name="Millares 3" xfId="12" xr:uid="{00000000-0005-0000-0000-000004000000}"/>
    <cellStyle name="Millares 3 2" xfId="62" xr:uid="{00000000-0005-0000-0000-000004000000}"/>
    <cellStyle name="Millares 3 3" xfId="163" xr:uid="{00000000-0005-0000-0000-000050000000}"/>
    <cellStyle name="Millares 4" xfId="5" xr:uid="{00000000-0005-0000-0000-000031000000}"/>
    <cellStyle name="Millares 4 2" xfId="61" xr:uid="{00000000-0005-0000-0000-000035000000}"/>
    <cellStyle name="Millares 5" xfId="36" xr:uid="{00000000-0005-0000-0000-000030000000}"/>
    <cellStyle name="Millares 5 2" xfId="59" xr:uid="{00000000-0005-0000-0000-000030000000}"/>
    <cellStyle name="Millares 6" xfId="35" xr:uid="{00000000-0005-0000-0000-000038000000}"/>
    <cellStyle name="Millares 7" xfId="27" xr:uid="{00000000-0005-0000-0000-00007D000000}"/>
    <cellStyle name="Millares 8" xfId="26" xr:uid="{00000000-0005-0000-0000-00007D000000}"/>
    <cellStyle name="Millares 9" xfId="24" xr:uid="{00000000-0005-0000-0000-000087000000}"/>
    <cellStyle name="Moneda 2" xfId="13" xr:uid="{00000000-0005-0000-0000-000005000000}"/>
    <cellStyle name="Moneda 2 2" xfId="188" xr:uid="{00000000-0005-0000-0000-000005000000}"/>
    <cellStyle name="Moneda 2 3" xfId="164" xr:uid="{00000000-0005-0000-0000-000051000000}"/>
    <cellStyle name="Neutral 2" xfId="101" xr:uid="{00000000-0005-0000-0000-000053000000}"/>
    <cellStyle name="Neutral 2 2" xfId="168" xr:uid="{00000000-0005-0000-0000-000055000000}"/>
    <cellStyle name="Neutral 3" xfId="49" xr:uid="{00000000-0005-0000-0000-000097000000}"/>
    <cellStyle name="Normal" xfId="0" builtinId="0"/>
    <cellStyle name="Normal 10" xfId="162" xr:uid="{00000000-0005-0000-0000-000055000000}"/>
    <cellStyle name="Normal 2" xfId="14" xr:uid="{00000000-0005-0000-0000-000007000000}"/>
    <cellStyle name="Normal 2 2" xfId="15" xr:uid="{00000000-0005-0000-0000-000008000000}"/>
    <cellStyle name="Normal 2 2 2" xfId="37" xr:uid="{06AAB752-2981-4002-BC7E-ACA3E4D1B2D7}"/>
    <cellStyle name="Normal 2 3" xfId="57" xr:uid="{4F798483-0F93-4F5A-819A-B3AA10DC2CE3}"/>
    <cellStyle name="Normal 2 3 2" xfId="181" xr:uid="{00000000-0005-0000-0000-000003000000}"/>
    <cellStyle name="Normal 2 4" xfId="150" xr:uid="{00000000-0005-0000-0000-000059000000}"/>
    <cellStyle name="Normal 2 4 2" xfId="179" xr:uid="{00000000-0005-0000-0000-000001000000}"/>
    <cellStyle name="Normal 2 5" xfId="86" xr:uid="{00000000-0005-0000-0000-000056000000}"/>
    <cellStyle name="Normal 2 5 2" xfId="177" xr:uid="{1B4AD92B-60FB-4B90-AE81-922430885795}"/>
    <cellStyle name="Normal 3" xfId="16" xr:uid="{00000000-0005-0000-0000-000009000000}"/>
    <cellStyle name="Normal 3 2" xfId="29" xr:uid="{A79B12C5-63AB-4CDB-A7C7-0F4A14A8835A}"/>
    <cellStyle name="Normal 3 2 2" xfId="34" xr:uid="{FE08EF98-55C7-436D-82D7-A52F501999F6}"/>
    <cellStyle name="Normal 3 2 2 2" xfId="6" xr:uid="{D693DA32-CC45-4DC8-9761-30A6B55806FA}"/>
    <cellStyle name="Normal 3 2 3" xfId="160" xr:uid="{00000000-0005-0000-0000-00005E000000}"/>
    <cellStyle name="Normal 3 2 3 2" xfId="182" xr:uid="{00000000-0005-0000-0000-000005000000}"/>
    <cellStyle name="Normal 3 3" xfId="152" xr:uid="{00000000-0005-0000-0000-00005F000000}"/>
    <cellStyle name="Normal 3 3 2" xfId="183" xr:uid="{00000000-0005-0000-0000-000006000000}"/>
    <cellStyle name="Normal 3 4" xfId="180" xr:uid="{00000000-0005-0000-0000-000007000000}"/>
    <cellStyle name="Normal 3 5" xfId="193" xr:uid="{00000000-0005-0000-0000-000009000000}"/>
    <cellStyle name="Normal 3 6" xfId="135" xr:uid="{00000000-0005-0000-0000-000060000000}"/>
    <cellStyle name="Normal 3 7" xfId="31" xr:uid="{00000000-0005-0000-0000-000032000000}"/>
    <cellStyle name="Normal 4" xfId="17" xr:uid="{00000000-0005-0000-0000-00000A000000}"/>
    <cellStyle name="Normal 4 2" xfId="18" xr:uid="{00000000-0005-0000-0000-00000B000000}"/>
    <cellStyle name="Normal 4 2 2" xfId="39" xr:uid="{00000000-0005-0000-0000-00000B000000}"/>
    <cellStyle name="Normal 4 2 2 2" xfId="157" xr:uid="{00000000-0005-0000-0000-000064000000}"/>
    <cellStyle name="Normal 4 2 3" xfId="154" xr:uid="{00000000-0005-0000-0000-000065000000}"/>
    <cellStyle name="Normal 4 2 4" xfId="190" xr:uid="{00000000-0005-0000-0000-00000B000000}"/>
    <cellStyle name="Normal 4 2 5" xfId="38" xr:uid="{00000000-0005-0000-0000-00000A000000}"/>
    <cellStyle name="Normal 4 3" xfId="94" xr:uid="{00000000-0005-0000-0000-000066000000}"/>
    <cellStyle name="Normal 4 3 2" xfId="156" xr:uid="{00000000-0005-0000-0000-000067000000}"/>
    <cellStyle name="Normal 4 4" xfId="96" xr:uid="{00000000-0005-0000-0000-000068000000}"/>
    <cellStyle name="Normal 4 4 2" xfId="159" xr:uid="{00000000-0005-0000-0000-000069000000}"/>
    <cellStyle name="Normal 4 5" xfId="136" xr:uid="{00000000-0005-0000-0000-00006A000000}"/>
    <cellStyle name="Normal 4 6" xfId="178" xr:uid="{00000000-0005-0000-0000-000008000000}"/>
    <cellStyle name="Normal 5" xfId="19" xr:uid="{00000000-0005-0000-0000-00000C000000}"/>
    <cellStyle name="Normal 5 2" xfId="20" xr:uid="{00000000-0005-0000-0000-00000D000000}"/>
    <cellStyle name="Normal 5 3" xfId="192" xr:uid="{00000000-0005-0000-0000-00000C000000}"/>
    <cellStyle name="Normal 5 4" xfId="87" xr:uid="{00000000-0005-0000-0000-00006B000000}"/>
    <cellStyle name="Normal 6" xfId="21" xr:uid="{00000000-0005-0000-0000-00000E000000}"/>
    <cellStyle name="Normal 6 2" xfId="22" xr:uid="{00000000-0005-0000-0000-00000F000000}"/>
    <cellStyle name="Normal 6 2 2" xfId="186" xr:uid="{00000000-0005-0000-0000-00000F000000}"/>
    <cellStyle name="Normal 6 2 3" xfId="153" xr:uid="{00000000-0005-0000-0000-00006D000000}"/>
    <cellStyle name="Normal 6 3" xfId="191" xr:uid="{00000000-0005-0000-0000-00000E000000}"/>
    <cellStyle name="Normal 6 4" xfId="88" xr:uid="{00000000-0005-0000-0000-00006C000000}"/>
    <cellStyle name="Normal 7" xfId="93" xr:uid="{00000000-0005-0000-0000-00006E000000}"/>
    <cellStyle name="Normal 7 2" xfId="155" xr:uid="{00000000-0005-0000-0000-00006F000000}"/>
    <cellStyle name="Normal 7 3" xfId="187" xr:uid="{00000000-0005-0000-0000-000038000000}"/>
    <cellStyle name="Normal 7 5" xfId="134" xr:uid="{00000000-0005-0000-0000-000070000000}"/>
    <cellStyle name="Normal 8" xfId="95" xr:uid="{00000000-0005-0000-0000-000071000000}"/>
    <cellStyle name="Normal 8 2" xfId="158" xr:uid="{00000000-0005-0000-0000-000072000000}"/>
    <cellStyle name="Normal 9" xfId="33" xr:uid="{3C730C9C-2A49-440B-9D47-7B0DE60D59D4}"/>
    <cellStyle name="Normal 9 2" xfId="161" xr:uid="{00000000-0005-0000-0000-000074000000}"/>
    <cellStyle name="Notas" xfId="3" builtinId="10" customBuiltin="1"/>
    <cellStyle name="Notas 2" xfId="40" xr:uid="{00000000-0005-0000-0000-00000D000000}"/>
    <cellStyle name="Notas 2 2" xfId="151" xr:uid="{00000000-0005-0000-0000-000077000000}"/>
    <cellStyle name="Notas 2 3" xfId="165" xr:uid="{00000000-0005-0000-0000-000078000000}"/>
    <cellStyle name="Notas 3" xfId="169" xr:uid="{00000000-0005-0000-0000-000065000000}"/>
    <cellStyle name="Porcentual 2" xfId="23" xr:uid="{00000000-0005-0000-0000-000010000000}"/>
    <cellStyle name="Salida 2" xfId="92" xr:uid="{00000000-0005-0000-0000-00007A000000}"/>
    <cellStyle name="Salida 3" xfId="43" xr:uid="{00000000-0005-0000-0000-0000B2000000}"/>
    <cellStyle name="SAPBEXchaText" xfId="185" xr:uid="{00000000-0005-0000-0000-000009000000}"/>
    <cellStyle name="SAPBEXstdItem" xfId="184" xr:uid="{00000000-0005-0000-0000-00000A000000}"/>
    <cellStyle name="Texto de advertencia 2" xfId="106" xr:uid="{00000000-0005-0000-0000-00007C000000}"/>
    <cellStyle name="Texto de advertencia 3" xfId="50" xr:uid="{00000000-0005-0000-0000-0000B4000000}"/>
    <cellStyle name="Texto explicativo 2" xfId="107" xr:uid="{00000000-0005-0000-0000-00007E000000}"/>
    <cellStyle name="Texto explicativo 3" xfId="54" xr:uid="{00000000-0005-0000-0000-0000B6000000}"/>
    <cellStyle name="Título" xfId="2" builtinId="15" customBuiltin="1"/>
    <cellStyle name="Título 1 2" xfId="90" xr:uid="{00000000-0005-0000-0000-000081000000}"/>
    <cellStyle name="Título 2 2" xfId="97" xr:uid="{00000000-0005-0000-0000-000083000000}"/>
    <cellStyle name="Título 2 3" xfId="45" xr:uid="{00000000-0005-0000-0000-0000B9000000}"/>
    <cellStyle name="Título 3 2" xfId="98" xr:uid="{00000000-0005-0000-0000-000085000000}"/>
    <cellStyle name="Título 3 3" xfId="60" xr:uid="{00000000-0005-0000-0000-0000BB000000}"/>
    <cellStyle name="Título 4" xfId="89" xr:uid="{00000000-0005-0000-0000-000086000000}"/>
    <cellStyle name="Total 2" xfId="108" xr:uid="{00000000-0005-0000-0000-000088000000}"/>
    <cellStyle name="Total 3" xfId="48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198"/>
  <sheetViews>
    <sheetView showGridLines="0" tabSelected="1" workbookViewId="0">
      <selection activeCell="I123" sqref="B1:I123"/>
    </sheetView>
  </sheetViews>
  <sheetFormatPr baseColWidth="10" defaultColWidth="11.42578125" defaultRowHeight="12.75" x14ac:dyDescent="0.2"/>
  <cols>
    <col min="1" max="1" width="2.7109375" style="24" customWidth="1"/>
    <col min="2" max="2" width="11.42578125" style="1"/>
    <col min="3" max="3" width="45.140625" style="1" customWidth="1"/>
    <col min="4" max="4" width="25.85546875" style="22" customWidth="1"/>
    <col min="5" max="5" width="18" style="22" customWidth="1"/>
    <col min="6" max="9" width="19.5703125" style="22" customWidth="1"/>
    <col min="10" max="16384" width="11.42578125" style="1"/>
  </cols>
  <sheetData>
    <row r="1" spans="2:9" x14ac:dyDescent="0.2">
      <c r="B1" s="35" t="s">
        <v>7</v>
      </c>
      <c r="C1" s="36"/>
      <c r="D1" s="36"/>
      <c r="E1" s="36"/>
      <c r="F1" s="36"/>
      <c r="G1" s="36"/>
      <c r="H1" s="36"/>
      <c r="I1" s="37"/>
    </row>
    <row r="2" spans="2:9" x14ac:dyDescent="0.2">
      <c r="B2" s="38" t="s">
        <v>6</v>
      </c>
      <c r="C2" s="29"/>
      <c r="D2" s="29"/>
      <c r="E2" s="29"/>
      <c r="F2" s="29"/>
      <c r="G2" s="29"/>
      <c r="H2" s="29"/>
      <c r="I2" s="39"/>
    </row>
    <row r="3" spans="2:9" x14ac:dyDescent="0.2">
      <c r="B3" s="38" t="s">
        <v>206</v>
      </c>
      <c r="C3" s="29"/>
      <c r="D3" s="29"/>
      <c r="E3" s="29"/>
      <c r="F3" s="29"/>
      <c r="G3" s="29"/>
      <c r="H3" s="29"/>
      <c r="I3" s="39"/>
    </row>
    <row r="4" spans="2:9" x14ac:dyDescent="0.2">
      <c r="B4" s="40"/>
      <c r="C4" s="25"/>
      <c r="D4" s="12"/>
      <c r="E4" s="12"/>
      <c r="F4" s="12"/>
      <c r="G4" s="12"/>
      <c r="H4" s="12"/>
      <c r="I4" s="41"/>
    </row>
    <row r="5" spans="2:9" x14ac:dyDescent="0.2">
      <c r="B5" s="40"/>
      <c r="C5" s="11" t="s">
        <v>205</v>
      </c>
      <c r="D5" s="13" t="s">
        <v>207</v>
      </c>
      <c r="E5" s="23"/>
      <c r="F5" s="23"/>
      <c r="G5" s="23"/>
      <c r="H5" s="12"/>
      <c r="I5" s="41"/>
    </row>
    <row r="6" spans="2:9" x14ac:dyDescent="0.2">
      <c r="B6" s="40"/>
      <c r="C6" s="25"/>
      <c r="D6" s="12"/>
      <c r="E6" s="12"/>
      <c r="F6" s="12"/>
      <c r="G6" s="12"/>
      <c r="H6" s="12"/>
      <c r="I6" s="41"/>
    </row>
    <row r="7" spans="2:9" x14ac:dyDescent="0.2">
      <c r="B7" s="42" t="s">
        <v>0</v>
      </c>
      <c r="C7" s="30" t="s">
        <v>1</v>
      </c>
      <c r="D7" s="32" t="s">
        <v>2</v>
      </c>
      <c r="E7" s="32"/>
      <c r="F7" s="32"/>
      <c r="G7" s="32"/>
      <c r="H7" s="32"/>
      <c r="I7" s="43" t="s">
        <v>9</v>
      </c>
    </row>
    <row r="8" spans="2:9" ht="34.5" customHeight="1" x14ac:dyDescent="0.2">
      <c r="B8" s="44"/>
      <c r="C8" s="31"/>
      <c r="D8" s="26" t="s">
        <v>10</v>
      </c>
      <c r="E8" s="26" t="s">
        <v>3</v>
      </c>
      <c r="F8" s="26" t="s">
        <v>4</v>
      </c>
      <c r="G8" s="26" t="s">
        <v>5</v>
      </c>
      <c r="H8" s="26" t="s">
        <v>8</v>
      </c>
      <c r="I8" s="45"/>
    </row>
    <row r="9" spans="2:9" ht="15" customHeight="1" x14ac:dyDescent="0.2">
      <c r="B9" s="46">
        <v>1</v>
      </c>
      <c r="C9" s="2" t="s">
        <v>11</v>
      </c>
      <c r="D9" s="14">
        <f>+D10+D77</f>
        <v>18332494555.510002</v>
      </c>
      <c r="E9" s="14">
        <f t="shared" ref="E9:H9" si="0">+E10+E77</f>
        <v>33151113.69999975</v>
      </c>
      <c r="F9" s="14">
        <f>+D9+E9</f>
        <v>18365645669.210003</v>
      </c>
      <c r="G9" s="14">
        <f t="shared" si="0"/>
        <v>4997277839.8100004</v>
      </c>
      <c r="H9" s="14">
        <f t="shared" si="0"/>
        <v>4997277839.8100004</v>
      </c>
      <c r="I9" s="47">
        <f>+H9-D9</f>
        <v>-13335216715.700001</v>
      </c>
    </row>
    <row r="10" spans="2:9" ht="15" customHeight="1" x14ac:dyDescent="0.2">
      <c r="B10" s="46">
        <v>1.1000000000000001</v>
      </c>
      <c r="C10" s="2" t="s">
        <v>12</v>
      </c>
      <c r="D10" s="14">
        <f>+D11+D33+D38+D39+D43+D50+D54+D57+D75</f>
        <v>18325494555.510002</v>
      </c>
      <c r="E10" s="14">
        <f t="shared" ref="E10:H10" si="1">+E11+E33+E38+E39+E43+E50+E54+E57+E75</f>
        <v>-123927299.92000026</v>
      </c>
      <c r="F10" s="14">
        <f t="shared" ref="F10:F73" si="2">+D10+E10</f>
        <v>18201567255.59</v>
      </c>
      <c r="G10" s="14">
        <f t="shared" si="1"/>
        <v>4984321100.1400003</v>
      </c>
      <c r="H10" s="14">
        <f t="shared" si="1"/>
        <v>4984321100.1400003</v>
      </c>
      <c r="I10" s="47">
        <f t="shared" ref="I10:I73" si="3">+H10-D10</f>
        <v>-13341173455.370003</v>
      </c>
    </row>
    <row r="11" spans="2:9" ht="15" customHeight="1" x14ac:dyDescent="0.2">
      <c r="B11" s="48" t="s">
        <v>13</v>
      </c>
      <c r="C11" s="6" t="s">
        <v>14</v>
      </c>
      <c r="D11" s="15">
        <f>+D12+D18+D20+D21+D26+D29+D30+D31+D32</f>
        <v>0</v>
      </c>
      <c r="E11" s="15">
        <f t="shared" ref="E11:H11" si="4">+E12+E18+E20+E21+E26+E29+E30+E31+E32</f>
        <v>0</v>
      </c>
      <c r="F11" s="15">
        <f t="shared" si="2"/>
        <v>0</v>
      </c>
      <c r="G11" s="15">
        <f t="shared" si="4"/>
        <v>0</v>
      </c>
      <c r="H11" s="15">
        <f t="shared" si="4"/>
        <v>0</v>
      </c>
      <c r="I11" s="49">
        <f t="shared" si="3"/>
        <v>0</v>
      </c>
    </row>
    <row r="12" spans="2:9" ht="15" customHeight="1" x14ac:dyDescent="0.2">
      <c r="B12" s="48" t="s">
        <v>15</v>
      </c>
      <c r="C12" s="6" t="s">
        <v>16</v>
      </c>
      <c r="D12" s="15">
        <f>+D13+D15+D17</f>
        <v>0</v>
      </c>
      <c r="E12" s="15">
        <f t="shared" ref="E12:H12" si="5">+E13+E15+E17</f>
        <v>0</v>
      </c>
      <c r="F12" s="15">
        <f t="shared" si="2"/>
        <v>0</v>
      </c>
      <c r="G12" s="15">
        <f t="shared" si="5"/>
        <v>0</v>
      </c>
      <c r="H12" s="15">
        <f t="shared" si="5"/>
        <v>0</v>
      </c>
      <c r="I12" s="49">
        <f t="shared" si="3"/>
        <v>0</v>
      </c>
    </row>
    <row r="13" spans="2:9" ht="15" customHeight="1" x14ac:dyDescent="0.2">
      <c r="B13" s="50" t="s">
        <v>17</v>
      </c>
      <c r="C13" s="3" t="s">
        <v>18</v>
      </c>
      <c r="D13" s="16">
        <f>+D14</f>
        <v>0</v>
      </c>
      <c r="E13" s="16">
        <f t="shared" ref="E13:H13" si="6">+E14</f>
        <v>0</v>
      </c>
      <c r="F13" s="16">
        <f t="shared" si="2"/>
        <v>0</v>
      </c>
      <c r="G13" s="16">
        <f t="shared" si="6"/>
        <v>0</v>
      </c>
      <c r="H13" s="16">
        <f t="shared" si="6"/>
        <v>0</v>
      </c>
      <c r="I13" s="51">
        <f t="shared" si="3"/>
        <v>0</v>
      </c>
    </row>
    <row r="14" spans="2:9" ht="15" customHeight="1" x14ac:dyDescent="0.2">
      <c r="B14" s="52" t="s">
        <v>19</v>
      </c>
      <c r="C14" s="5" t="s">
        <v>20</v>
      </c>
      <c r="D14" s="17"/>
      <c r="E14" s="17"/>
      <c r="F14" s="17">
        <f t="shared" si="2"/>
        <v>0</v>
      </c>
      <c r="G14" s="17"/>
      <c r="H14" s="17"/>
      <c r="I14" s="53">
        <f t="shared" si="3"/>
        <v>0</v>
      </c>
    </row>
    <row r="15" spans="2:9" ht="15" customHeight="1" x14ac:dyDescent="0.2">
      <c r="B15" s="50" t="s">
        <v>21</v>
      </c>
      <c r="C15" s="3" t="s">
        <v>22</v>
      </c>
      <c r="D15" s="16">
        <f>+D16</f>
        <v>0</v>
      </c>
      <c r="E15" s="16">
        <f t="shared" ref="E15:H15" si="7">+E16</f>
        <v>0</v>
      </c>
      <c r="F15" s="16">
        <f t="shared" si="2"/>
        <v>0</v>
      </c>
      <c r="G15" s="16">
        <f t="shared" si="7"/>
        <v>0</v>
      </c>
      <c r="H15" s="16">
        <f t="shared" si="7"/>
        <v>0</v>
      </c>
      <c r="I15" s="51">
        <f t="shared" si="3"/>
        <v>0</v>
      </c>
    </row>
    <row r="16" spans="2:9" ht="15" customHeight="1" x14ac:dyDescent="0.2">
      <c r="B16" s="52" t="s">
        <v>23</v>
      </c>
      <c r="C16" s="5" t="s">
        <v>20</v>
      </c>
      <c r="D16" s="17"/>
      <c r="E16" s="17"/>
      <c r="F16" s="17">
        <f t="shared" si="2"/>
        <v>0</v>
      </c>
      <c r="G16" s="17"/>
      <c r="H16" s="17"/>
      <c r="I16" s="53">
        <f t="shared" si="3"/>
        <v>0</v>
      </c>
    </row>
    <row r="17" spans="2:9" ht="15" customHeight="1" x14ac:dyDescent="0.2">
      <c r="B17" s="50" t="s">
        <v>24</v>
      </c>
      <c r="C17" s="3" t="s">
        <v>25</v>
      </c>
      <c r="D17" s="17"/>
      <c r="E17" s="17"/>
      <c r="F17" s="17">
        <f t="shared" si="2"/>
        <v>0</v>
      </c>
      <c r="G17" s="17"/>
      <c r="H17" s="17"/>
      <c r="I17" s="53">
        <f t="shared" si="3"/>
        <v>0</v>
      </c>
    </row>
    <row r="18" spans="2:9" ht="15" customHeight="1" x14ac:dyDescent="0.2">
      <c r="B18" s="48" t="s">
        <v>26</v>
      </c>
      <c r="C18" s="6" t="s">
        <v>27</v>
      </c>
      <c r="D18" s="15">
        <f>SUM(D19)</f>
        <v>0</v>
      </c>
      <c r="E18" s="15">
        <f t="shared" ref="E18:H18" si="8">SUM(E19)</f>
        <v>0</v>
      </c>
      <c r="F18" s="15">
        <f t="shared" si="2"/>
        <v>0</v>
      </c>
      <c r="G18" s="15">
        <f t="shared" si="8"/>
        <v>0</v>
      </c>
      <c r="H18" s="15">
        <f t="shared" si="8"/>
        <v>0</v>
      </c>
      <c r="I18" s="49">
        <f t="shared" si="3"/>
        <v>0</v>
      </c>
    </row>
    <row r="19" spans="2:9" ht="15" customHeight="1" x14ac:dyDescent="0.2">
      <c r="B19" s="52" t="s">
        <v>28</v>
      </c>
      <c r="C19" s="5" t="s">
        <v>29</v>
      </c>
      <c r="D19" s="17"/>
      <c r="E19" s="17"/>
      <c r="F19" s="17">
        <f t="shared" si="2"/>
        <v>0</v>
      </c>
      <c r="G19" s="17"/>
      <c r="H19" s="17"/>
      <c r="I19" s="53">
        <f t="shared" si="3"/>
        <v>0</v>
      </c>
    </row>
    <row r="20" spans="2:9" ht="15" customHeight="1" x14ac:dyDescent="0.2">
      <c r="B20" s="48" t="s">
        <v>30</v>
      </c>
      <c r="C20" s="6" t="s">
        <v>31</v>
      </c>
      <c r="D20" s="15"/>
      <c r="E20" s="15"/>
      <c r="F20" s="15">
        <f t="shared" si="2"/>
        <v>0</v>
      </c>
      <c r="G20" s="15"/>
      <c r="H20" s="15"/>
      <c r="I20" s="49">
        <f t="shared" si="3"/>
        <v>0</v>
      </c>
    </row>
    <row r="21" spans="2:9" ht="15" customHeight="1" x14ac:dyDescent="0.2">
      <c r="B21" s="48" t="s">
        <v>32</v>
      </c>
      <c r="C21" s="6" t="s">
        <v>33</v>
      </c>
      <c r="D21" s="15">
        <f>+D22</f>
        <v>0</v>
      </c>
      <c r="E21" s="15">
        <f t="shared" ref="E21:H21" si="9">+E22</f>
        <v>0</v>
      </c>
      <c r="F21" s="15">
        <f t="shared" si="2"/>
        <v>0</v>
      </c>
      <c r="G21" s="15">
        <f t="shared" si="9"/>
        <v>0</v>
      </c>
      <c r="H21" s="15">
        <f t="shared" si="9"/>
        <v>0</v>
      </c>
      <c r="I21" s="49">
        <f t="shared" si="3"/>
        <v>0</v>
      </c>
    </row>
    <row r="22" spans="2:9" ht="15" customHeight="1" x14ac:dyDescent="0.2">
      <c r="B22" s="50" t="s">
        <v>34</v>
      </c>
      <c r="C22" s="3" t="s">
        <v>35</v>
      </c>
      <c r="D22" s="16">
        <f>SUM(D23:D25)</f>
        <v>0</v>
      </c>
      <c r="E22" s="16">
        <f t="shared" ref="E22:H22" si="10">SUM(E23:E25)</f>
        <v>0</v>
      </c>
      <c r="F22" s="16">
        <f t="shared" si="2"/>
        <v>0</v>
      </c>
      <c r="G22" s="16">
        <f t="shared" si="10"/>
        <v>0</v>
      </c>
      <c r="H22" s="16">
        <f t="shared" si="10"/>
        <v>0</v>
      </c>
      <c r="I22" s="51">
        <f t="shared" si="3"/>
        <v>0</v>
      </c>
    </row>
    <row r="23" spans="2:9" ht="15" customHeight="1" x14ac:dyDescent="0.2">
      <c r="B23" s="52" t="s">
        <v>36</v>
      </c>
      <c r="C23" s="5" t="s">
        <v>37</v>
      </c>
      <c r="D23" s="17"/>
      <c r="E23" s="17"/>
      <c r="F23" s="17">
        <f t="shared" si="2"/>
        <v>0</v>
      </c>
      <c r="G23" s="17"/>
      <c r="H23" s="17"/>
      <c r="I23" s="53">
        <f t="shared" si="3"/>
        <v>0</v>
      </c>
    </row>
    <row r="24" spans="2:9" ht="15" customHeight="1" x14ac:dyDescent="0.2">
      <c r="B24" s="52" t="s">
        <v>38</v>
      </c>
      <c r="C24" s="5" t="s">
        <v>39</v>
      </c>
      <c r="D24" s="17"/>
      <c r="E24" s="17"/>
      <c r="F24" s="17">
        <f t="shared" si="2"/>
        <v>0</v>
      </c>
      <c r="G24" s="17"/>
      <c r="H24" s="17"/>
      <c r="I24" s="53">
        <f t="shared" si="3"/>
        <v>0</v>
      </c>
    </row>
    <row r="25" spans="2:9" ht="15" customHeight="1" x14ac:dyDescent="0.2">
      <c r="B25" s="52" t="s">
        <v>40</v>
      </c>
      <c r="C25" s="5" t="s">
        <v>41</v>
      </c>
      <c r="D25" s="17"/>
      <c r="E25" s="17"/>
      <c r="F25" s="17">
        <f t="shared" si="2"/>
        <v>0</v>
      </c>
      <c r="G25" s="17"/>
      <c r="H25" s="17"/>
      <c r="I25" s="53">
        <f t="shared" si="3"/>
        <v>0</v>
      </c>
    </row>
    <row r="26" spans="2:9" ht="15" customHeight="1" x14ac:dyDescent="0.2">
      <c r="B26" s="48" t="s">
        <v>42</v>
      </c>
      <c r="C26" s="6" t="s">
        <v>43</v>
      </c>
      <c r="D26" s="15">
        <f>SUM(D27:D28)</f>
        <v>0</v>
      </c>
      <c r="E26" s="15">
        <f t="shared" ref="E26:H26" si="11">SUM(E27:E28)</f>
        <v>0</v>
      </c>
      <c r="F26" s="15">
        <f t="shared" si="2"/>
        <v>0</v>
      </c>
      <c r="G26" s="15">
        <f t="shared" si="11"/>
        <v>0</v>
      </c>
      <c r="H26" s="15">
        <f t="shared" si="11"/>
        <v>0</v>
      </c>
      <c r="I26" s="49">
        <f t="shared" si="3"/>
        <v>0</v>
      </c>
    </row>
    <row r="27" spans="2:9" ht="15" customHeight="1" x14ac:dyDescent="0.2">
      <c r="B27" s="52" t="s">
        <v>44</v>
      </c>
      <c r="C27" s="5" t="s">
        <v>45</v>
      </c>
      <c r="D27" s="17"/>
      <c r="E27" s="17">
        <v>0</v>
      </c>
      <c r="F27" s="17">
        <f t="shared" si="2"/>
        <v>0</v>
      </c>
      <c r="G27" s="17"/>
      <c r="H27" s="17"/>
      <c r="I27" s="53">
        <f t="shared" si="3"/>
        <v>0</v>
      </c>
    </row>
    <row r="28" spans="2:9" ht="15" customHeight="1" x14ac:dyDescent="0.2">
      <c r="B28" s="52" t="s">
        <v>46</v>
      </c>
      <c r="C28" s="5" t="s">
        <v>47</v>
      </c>
      <c r="D28" s="17"/>
      <c r="E28" s="17"/>
      <c r="F28" s="17">
        <f t="shared" si="2"/>
        <v>0</v>
      </c>
      <c r="G28" s="17"/>
      <c r="H28" s="17"/>
      <c r="I28" s="53">
        <f t="shared" si="3"/>
        <v>0</v>
      </c>
    </row>
    <row r="29" spans="2:9" ht="15" customHeight="1" x14ac:dyDescent="0.2">
      <c r="B29" s="48" t="s">
        <v>48</v>
      </c>
      <c r="C29" s="6" t="s">
        <v>49</v>
      </c>
      <c r="D29" s="15"/>
      <c r="E29" s="15"/>
      <c r="F29" s="15">
        <f t="shared" si="2"/>
        <v>0</v>
      </c>
      <c r="G29" s="15"/>
      <c r="H29" s="15"/>
      <c r="I29" s="49">
        <f t="shared" si="3"/>
        <v>0</v>
      </c>
    </row>
    <row r="30" spans="2:9" ht="15" customHeight="1" x14ac:dyDescent="0.2">
      <c r="B30" s="48" t="s">
        <v>50</v>
      </c>
      <c r="C30" s="6" t="s">
        <v>51</v>
      </c>
      <c r="D30" s="15"/>
      <c r="E30" s="15"/>
      <c r="F30" s="15">
        <f t="shared" si="2"/>
        <v>0</v>
      </c>
      <c r="G30" s="15"/>
      <c r="H30" s="15"/>
      <c r="I30" s="49">
        <f t="shared" si="3"/>
        <v>0</v>
      </c>
    </row>
    <row r="31" spans="2:9" ht="15" customHeight="1" x14ac:dyDescent="0.2">
      <c r="B31" s="48" t="s">
        <v>52</v>
      </c>
      <c r="C31" s="6" t="s">
        <v>53</v>
      </c>
      <c r="D31" s="15"/>
      <c r="E31" s="15"/>
      <c r="F31" s="15">
        <f t="shared" si="2"/>
        <v>0</v>
      </c>
      <c r="G31" s="15"/>
      <c r="H31" s="15"/>
      <c r="I31" s="49">
        <f t="shared" si="3"/>
        <v>0</v>
      </c>
    </row>
    <row r="32" spans="2:9" ht="15" customHeight="1" x14ac:dyDescent="0.2">
      <c r="B32" s="48" t="s">
        <v>54</v>
      </c>
      <c r="C32" s="6" t="s">
        <v>55</v>
      </c>
      <c r="D32" s="15"/>
      <c r="E32" s="15"/>
      <c r="F32" s="15">
        <f t="shared" si="2"/>
        <v>0</v>
      </c>
      <c r="G32" s="15"/>
      <c r="H32" s="15"/>
      <c r="I32" s="49">
        <f t="shared" si="3"/>
        <v>0</v>
      </c>
    </row>
    <row r="33" spans="2:9" ht="15" customHeight="1" x14ac:dyDescent="0.2">
      <c r="B33" s="48" t="s">
        <v>56</v>
      </c>
      <c r="C33" s="6" t="s">
        <v>57</v>
      </c>
      <c r="D33" s="15">
        <f>SUM(D34:D37)</f>
        <v>0</v>
      </c>
      <c r="E33" s="15">
        <f t="shared" ref="E33:H33" si="12">SUM(E34:E37)</f>
        <v>0</v>
      </c>
      <c r="F33" s="15">
        <f t="shared" si="2"/>
        <v>0</v>
      </c>
      <c r="G33" s="15">
        <f t="shared" si="12"/>
        <v>0</v>
      </c>
      <c r="H33" s="15">
        <f t="shared" si="12"/>
        <v>0</v>
      </c>
      <c r="I33" s="49">
        <f t="shared" si="3"/>
        <v>0</v>
      </c>
    </row>
    <row r="34" spans="2:9" ht="15" customHeight="1" x14ac:dyDescent="0.2">
      <c r="B34" s="52" t="s">
        <v>58</v>
      </c>
      <c r="C34" s="5" t="s">
        <v>59</v>
      </c>
      <c r="D34" s="17"/>
      <c r="E34" s="17"/>
      <c r="F34" s="17">
        <f t="shared" si="2"/>
        <v>0</v>
      </c>
      <c r="G34" s="17"/>
      <c r="H34" s="17"/>
      <c r="I34" s="53">
        <f t="shared" si="3"/>
        <v>0</v>
      </c>
    </row>
    <row r="35" spans="2:9" ht="15" customHeight="1" x14ac:dyDescent="0.2">
      <c r="B35" s="52" t="s">
        <v>60</v>
      </c>
      <c r="C35" s="5" t="s">
        <v>61</v>
      </c>
      <c r="D35" s="17"/>
      <c r="E35" s="17"/>
      <c r="F35" s="17">
        <f t="shared" si="2"/>
        <v>0</v>
      </c>
      <c r="G35" s="17"/>
      <c r="H35" s="17"/>
      <c r="I35" s="53">
        <f t="shared" si="3"/>
        <v>0</v>
      </c>
    </row>
    <row r="36" spans="2:9" ht="15" customHeight="1" x14ac:dyDescent="0.2">
      <c r="B36" s="52" t="s">
        <v>62</v>
      </c>
      <c r="C36" s="5" t="s">
        <v>63</v>
      </c>
      <c r="D36" s="17"/>
      <c r="E36" s="17"/>
      <c r="F36" s="17">
        <f t="shared" si="2"/>
        <v>0</v>
      </c>
      <c r="G36" s="17"/>
      <c r="H36" s="17"/>
      <c r="I36" s="53">
        <f t="shared" si="3"/>
        <v>0</v>
      </c>
    </row>
    <row r="37" spans="2:9" ht="15" customHeight="1" x14ac:dyDescent="0.2">
      <c r="B37" s="52" t="s">
        <v>64</v>
      </c>
      <c r="C37" s="5" t="s">
        <v>65</v>
      </c>
      <c r="D37" s="17"/>
      <c r="E37" s="17"/>
      <c r="F37" s="17">
        <f t="shared" si="2"/>
        <v>0</v>
      </c>
      <c r="G37" s="17"/>
      <c r="H37" s="17"/>
      <c r="I37" s="53">
        <f t="shared" si="3"/>
        <v>0</v>
      </c>
    </row>
    <row r="38" spans="2:9" ht="15" customHeight="1" x14ac:dyDescent="0.2">
      <c r="B38" s="48" t="s">
        <v>66</v>
      </c>
      <c r="C38" s="6" t="s">
        <v>67</v>
      </c>
      <c r="D38" s="15"/>
      <c r="E38" s="15"/>
      <c r="F38" s="15">
        <f t="shared" si="2"/>
        <v>0</v>
      </c>
      <c r="G38" s="15"/>
      <c r="H38" s="15"/>
      <c r="I38" s="49">
        <f t="shared" si="3"/>
        <v>0</v>
      </c>
    </row>
    <row r="39" spans="2:9" ht="15" customHeight="1" x14ac:dyDescent="0.2">
      <c r="B39" s="48" t="s">
        <v>68</v>
      </c>
      <c r="C39" s="6" t="s">
        <v>69</v>
      </c>
      <c r="D39" s="15">
        <f>SUM(D40:D42)</f>
        <v>0</v>
      </c>
      <c r="E39" s="15">
        <f t="shared" ref="E39:H39" si="13">SUM(E40:E42)</f>
        <v>0</v>
      </c>
      <c r="F39" s="15">
        <f t="shared" si="2"/>
        <v>0</v>
      </c>
      <c r="G39" s="15">
        <f t="shared" si="13"/>
        <v>0</v>
      </c>
      <c r="H39" s="15">
        <f t="shared" si="13"/>
        <v>0</v>
      </c>
      <c r="I39" s="49">
        <f t="shared" si="3"/>
        <v>0</v>
      </c>
    </row>
    <row r="40" spans="2:9" ht="15" customHeight="1" x14ac:dyDescent="0.2">
      <c r="B40" s="52" t="s">
        <v>70</v>
      </c>
      <c r="C40" s="5" t="s">
        <v>71</v>
      </c>
      <c r="D40" s="17"/>
      <c r="E40" s="17"/>
      <c r="F40" s="17">
        <f t="shared" si="2"/>
        <v>0</v>
      </c>
      <c r="G40" s="17"/>
      <c r="H40" s="17"/>
      <c r="I40" s="53">
        <f t="shared" si="3"/>
        <v>0</v>
      </c>
    </row>
    <row r="41" spans="2:9" ht="15" customHeight="1" x14ac:dyDescent="0.2">
      <c r="B41" s="52" t="s">
        <v>72</v>
      </c>
      <c r="C41" s="5" t="s">
        <v>73</v>
      </c>
      <c r="D41" s="17"/>
      <c r="E41" s="17"/>
      <c r="F41" s="17">
        <f t="shared" si="2"/>
        <v>0</v>
      </c>
      <c r="G41" s="17"/>
      <c r="H41" s="17"/>
      <c r="I41" s="53">
        <f t="shared" si="3"/>
        <v>0</v>
      </c>
    </row>
    <row r="42" spans="2:9" ht="15" customHeight="1" x14ac:dyDescent="0.2">
      <c r="B42" s="52" t="s">
        <v>74</v>
      </c>
      <c r="C42" s="5" t="s">
        <v>75</v>
      </c>
      <c r="D42" s="17"/>
      <c r="E42" s="17"/>
      <c r="F42" s="17">
        <f t="shared" si="2"/>
        <v>0</v>
      </c>
      <c r="G42" s="17"/>
      <c r="H42" s="17"/>
      <c r="I42" s="53">
        <f t="shared" si="3"/>
        <v>0</v>
      </c>
    </row>
    <row r="43" spans="2:9" ht="15" customHeight="1" x14ac:dyDescent="0.2">
      <c r="B43" s="48" t="s">
        <v>76</v>
      </c>
      <c r="C43" s="6" t="s">
        <v>77</v>
      </c>
      <c r="D43" s="15">
        <f>+D44+D47+D48+D49</f>
        <v>0</v>
      </c>
      <c r="E43" s="15">
        <f t="shared" ref="E43:H43" si="14">+E44+E47+E48+E49</f>
        <v>0</v>
      </c>
      <c r="F43" s="15">
        <f t="shared" si="2"/>
        <v>0</v>
      </c>
      <c r="G43" s="15">
        <f t="shared" si="14"/>
        <v>0</v>
      </c>
      <c r="H43" s="15">
        <f t="shared" si="14"/>
        <v>0</v>
      </c>
      <c r="I43" s="49">
        <f t="shared" si="3"/>
        <v>0</v>
      </c>
    </row>
    <row r="44" spans="2:9" ht="15" customHeight="1" x14ac:dyDescent="0.2">
      <c r="B44" s="50" t="s">
        <v>78</v>
      </c>
      <c r="C44" s="3" t="s">
        <v>79</v>
      </c>
      <c r="D44" s="16">
        <f>+D45+D46</f>
        <v>0</v>
      </c>
      <c r="E44" s="16">
        <f t="shared" ref="E44:H44" si="15">+E45+E46</f>
        <v>0</v>
      </c>
      <c r="F44" s="16">
        <f t="shared" si="2"/>
        <v>0</v>
      </c>
      <c r="G44" s="16">
        <f t="shared" si="15"/>
        <v>0</v>
      </c>
      <c r="H44" s="16">
        <f t="shared" si="15"/>
        <v>0</v>
      </c>
      <c r="I44" s="51">
        <f t="shared" si="3"/>
        <v>0</v>
      </c>
    </row>
    <row r="45" spans="2:9" ht="15" customHeight="1" x14ac:dyDescent="0.2">
      <c r="B45" s="52" t="s">
        <v>80</v>
      </c>
      <c r="C45" s="5" t="s">
        <v>81</v>
      </c>
      <c r="D45" s="17"/>
      <c r="E45" s="17"/>
      <c r="F45" s="17">
        <f t="shared" si="2"/>
        <v>0</v>
      </c>
      <c r="G45" s="17"/>
      <c r="H45" s="17"/>
      <c r="I45" s="53">
        <f t="shared" si="3"/>
        <v>0</v>
      </c>
    </row>
    <row r="46" spans="2:9" ht="15" customHeight="1" x14ac:dyDescent="0.2">
      <c r="B46" s="52" t="s">
        <v>82</v>
      </c>
      <c r="C46" s="5" t="s">
        <v>83</v>
      </c>
      <c r="D46" s="17"/>
      <c r="E46" s="17"/>
      <c r="F46" s="17">
        <f t="shared" si="2"/>
        <v>0</v>
      </c>
      <c r="G46" s="17"/>
      <c r="H46" s="17"/>
      <c r="I46" s="53">
        <f t="shared" si="3"/>
        <v>0</v>
      </c>
    </row>
    <row r="47" spans="2:9" ht="15" customHeight="1" x14ac:dyDescent="0.2">
      <c r="B47" s="50" t="s">
        <v>84</v>
      </c>
      <c r="C47" s="3" t="s">
        <v>85</v>
      </c>
      <c r="D47" s="16"/>
      <c r="E47" s="16"/>
      <c r="F47" s="16">
        <f t="shared" si="2"/>
        <v>0</v>
      </c>
      <c r="G47" s="16"/>
      <c r="H47" s="16"/>
      <c r="I47" s="51">
        <f t="shared" si="3"/>
        <v>0</v>
      </c>
    </row>
    <row r="48" spans="2:9" ht="15" customHeight="1" x14ac:dyDescent="0.2">
      <c r="B48" s="50" t="s">
        <v>86</v>
      </c>
      <c r="C48" s="3" t="s">
        <v>87</v>
      </c>
      <c r="D48" s="16"/>
      <c r="E48" s="16"/>
      <c r="F48" s="16">
        <f t="shared" si="2"/>
        <v>0</v>
      </c>
      <c r="G48" s="16"/>
      <c r="H48" s="16"/>
      <c r="I48" s="51">
        <f t="shared" si="3"/>
        <v>0</v>
      </c>
    </row>
    <row r="49" spans="2:9" ht="15" customHeight="1" x14ac:dyDescent="0.2">
      <c r="B49" s="50" t="s">
        <v>88</v>
      </c>
      <c r="C49" s="3" t="s">
        <v>89</v>
      </c>
      <c r="D49" s="16"/>
      <c r="E49" s="16"/>
      <c r="F49" s="16">
        <f t="shared" si="2"/>
        <v>0</v>
      </c>
      <c r="G49" s="16"/>
      <c r="H49" s="16"/>
      <c r="I49" s="51">
        <f t="shared" si="3"/>
        <v>0</v>
      </c>
    </row>
    <row r="50" spans="2:9" ht="15" customHeight="1" x14ac:dyDescent="0.2">
      <c r="B50" s="48" t="s">
        <v>90</v>
      </c>
      <c r="C50" s="6" t="s">
        <v>91</v>
      </c>
      <c r="D50" s="15">
        <f>SUM(D51:D53)</f>
        <v>57912714</v>
      </c>
      <c r="E50" s="15">
        <f t="shared" ref="E50:H50" si="16">SUM(E51:E53)</f>
        <v>0</v>
      </c>
      <c r="F50" s="15">
        <f t="shared" si="2"/>
        <v>57912714</v>
      </c>
      <c r="G50" s="15">
        <f t="shared" si="16"/>
        <v>15195244.720000001</v>
      </c>
      <c r="H50" s="15">
        <f t="shared" si="16"/>
        <v>15195244.720000001</v>
      </c>
      <c r="I50" s="49">
        <f t="shared" si="3"/>
        <v>-42717469.280000001</v>
      </c>
    </row>
    <row r="51" spans="2:9" ht="15" customHeight="1" x14ac:dyDescent="0.2">
      <c r="B51" s="52" t="s">
        <v>92</v>
      </c>
      <c r="C51" s="5" t="s">
        <v>93</v>
      </c>
      <c r="D51" s="17"/>
      <c r="E51" s="17"/>
      <c r="F51" s="17">
        <f t="shared" si="2"/>
        <v>0</v>
      </c>
      <c r="G51" s="17"/>
      <c r="H51" s="17"/>
      <c r="I51" s="53">
        <f t="shared" si="3"/>
        <v>0</v>
      </c>
    </row>
    <row r="52" spans="2:9" ht="15" customHeight="1" x14ac:dyDescent="0.2">
      <c r="B52" s="52" t="s">
        <v>94</v>
      </c>
      <c r="C52" s="5" t="s">
        <v>95</v>
      </c>
      <c r="D52" s="17"/>
      <c r="E52" s="17">
        <v>0</v>
      </c>
      <c r="F52" s="17">
        <f t="shared" si="2"/>
        <v>0</v>
      </c>
      <c r="G52" s="17"/>
      <c r="H52" s="17"/>
      <c r="I52" s="53">
        <f t="shared" si="3"/>
        <v>0</v>
      </c>
    </row>
    <row r="53" spans="2:9" ht="15" customHeight="1" x14ac:dyDescent="0.2">
      <c r="B53" s="52" t="s">
        <v>96</v>
      </c>
      <c r="C53" s="5" t="s">
        <v>97</v>
      </c>
      <c r="D53" s="17">
        <v>57912714</v>
      </c>
      <c r="E53" s="17">
        <v>0</v>
      </c>
      <c r="F53" s="17">
        <f t="shared" si="2"/>
        <v>57912714</v>
      </c>
      <c r="G53" s="17">
        <v>15195244.720000001</v>
      </c>
      <c r="H53" s="17">
        <v>15195244.720000001</v>
      </c>
      <c r="I53" s="53">
        <f t="shared" si="3"/>
        <v>-42717469.280000001</v>
      </c>
    </row>
    <row r="54" spans="2:9" ht="15" customHeight="1" x14ac:dyDescent="0.2">
      <c r="B54" s="48" t="s">
        <v>98</v>
      </c>
      <c r="C54" s="6" t="s">
        <v>99</v>
      </c>
      <c r="D54" s="15">
        <f>SUM(D55:D56)</f>
        <v>0</v>
      </c>
      <c r="E54" s="15">
        <f t="shared" ref="E54:H54" si="17">SUM(E55:E56)</f>
        <v>0</v>
      </c>
      <c r="F54" s="15">
        <f t="shared" si="2"/>
        <v>0</v>
      </c>
      <c r="G54" s="15">
        <f t="shared" si="17"/>
        <v>0</v>
      </c>
      <c r="H54" s="15">
        <f t="shared" si="17"/>
        <v>0</v>
      </c>
      <c r="I54" s="49">
        <f t="shared" si="3"/>
        <v>0</v>
      </c>
    </row>
    <row r="55" spans="2:9" ht="15" customHeight="1" x14ac:dyDescent="0.2">
      <c r="B55" s="52" t="s">
        <v>100</v>
      </c>
      <c r="C55" s="5" t="s">
        <v>101</v>
      </c>
      <c r="D55" s="17"/>
      <c r="E55" s="17"/>
      <c r="F55" s="17">
        <f t="shared" si="2"/>
        <v>0</v>
      </c>
      <c r="G55" s="17"/>
      <c r="H55" s="17"/>
      <c r="I55" s="53">
        <f t="shared" si="3"/>
        <v>0</v>
      </c>
    </row>
    <row r="56" spans="2:9" ht="15" customHeight="1" x14ac:dyDescent="0.2">
      <c r="B56" s="52" t="s">
        <v>102</v>
      </c>
      <c r="C56" s="5" t="s">
        <v>103</v>
      </c>
      <c r="D56" s="17"/>
      <c r="E56" s="17"/>
      <c r="F56" s="17">
        <f t="shared" si="2"/>
        <v>0</v>
      </c>
      <c r="G56" s="17"/>
      <c r="H56" s="17"/>
      <c r="I56" s="53">
        <f t="shared" si="3"/>
        <v>0</v>
      </c>
    </row>
    <row r="57" spans="2:9" ht="15" customHeight="1" x14ac:dyDescent="0.2">
      <c r="B57" s="48" t="s">
        <v>104</v>
      </c>
      <c r="C57" s="6" t="s">
        <v>105</v>
      </c>
      <c r="D57" s="15">
        <f>+D58+D59+D71</f>
        <v>18267581841.510002</v>
      </c>
      <c r="E57" s="15">
        <f t="shared" ref="E57:H57" si="18">+E58+E59+E71</f>
        <v>-123927299.92000026</v>
      </c>
      <c r="F57" s="15">
        <f t="shared" si="2"/>
        <v>18143654541.59</v>
      </c>
      <c r="G57" s="15">
        <f t="shared" si="18"/>
        <v>4969125855.4200001</v>
      </c>
      <c r="H57" s="15">
        <f t="shared" si="18"/>
        <v>4969125855.4200001</v>
      </c>
      <c r="I57" s="49">
        <f t="shared" si="3"/>
        <v>-13298455986.090002</v>
      </c>
    </row>
    <row r="58" spans="2:9" ht="15" customHeight="1" x14ac:dyDescent="0.2">
      <c r="B58" s="48" t="s">
        <v>106</v>
      </c>
      <c r="C58" s="6" t="s">
        <v>107</v>
      </c>
      <c r="D58" s="15"/>
      <c r="E58" s="15"/>
      <c r="F58" s="15">
        <f t="shared" si="2"/>
        <v>0</v>
      </c>
      <c r="G58" s="15"/>
      <c r="H58" s="15"/>
      <c r="I58" s="49">
        <f t="shared" si="3"/>
        <v>0</v>
      </c>
    </row>
    <row r="59" spans="2:9" ht="15" customHeight="1" x14ac:dyDescent="0.2">
      <c r="B59" s="48" t="s">
        <v>108</v>
      </c>
      <c r="C59" s="6" t="s">
        <v>109</v>
      </c>
      <c r="D59" s="15">
        <f>+D60+D65+D70</f>
        <v>18267581841.510002</v>
      </c>
      <c r="E59" s="15">
        <f t="shared" ref="E59:H59" si="19">+E60+E65+E70</f>
        <v>-123927299.92000026</v>
      </c>
      <c r="F59" s="15">
        <f t="shared" si="2"/>
        <v>18143654541.59</v>
      </c>
      <c r="G59" s="15">
        <f t="shared" si="19"/>
        <v>4969125855.4200001</v>
      </c>
      <c r="H59" s="15">
        <f t="shared" si="19"/>
        <v>4969125855.4200001</v>
      </c>
      <c r="I59" s="49">
        <f t="shared" si="3"/>
        <v>-13298455986.090002</v>
      </c>
    </row>
    <row r="60" spans="2:9" ht="15" customHeight="1" x14ac:dyDescent="0.2">
      <c r="B60" s="54" t="s">
        <v>110</v>
      </c>
      <c r="C60" s="10" t="s">
        <v>111</v>
      </c>
      <c r="D60" s="16">
        <f>SUM(D61:D64)</f>
        <v>8918638699.5100021</v>
      </c>
      <c r="E60" s="16">
        <f t="shared" ref="E60:H60" si="20">SUM(E61:E64)</f>
        <v>-6160789.960000189</v>
      </c>
      <c r="F60" s="16">
        <f t="shared" si="2"/>
        <v>8912477909.5500011</v>
      </c>
      <c r="G60" s="16">
        <f t="shared" si="20"/>
        <v>2720947581.1399999</v>
      </c>
      <c r="H60" s="16">
        <f t="shared" si="20"/>
        <v>2720947581.1399999</v>
      </c>
      <c r="I60" s="51">
        <f t="shared" si="3"/>
        <v>-6197691118.3700027</v>
      </c>
    </row>
    <row r="61" spans="2:9" ht="15" customHeight="1" x14ac:dyDescent="0.2">
      <c r="B61" s="55" t="s">
        <v>112</v>
      </c>
      <c r="C61" s="7" t="s">
        <v>113</v>
      </c>
      <c r="D61" s="17">
        <v>8918638699.5100021</v>
      </c>
      <c r="E61" s="17">
        <v>-6160789.960000189</v>
      </c>
      <c r="F61" s="17">
        <f t="shared" si="2"/>
        <v>8912477909.5500011</v>
      </c>
      <c r="G61" s="17">
        <v>2720947581.1399999</v>
      </c>
      <c r="H61" s="17">
        <v>2720947581.1399999</v>
      </c>
      <c r="I61" s="53">
        <f t="shared" si="3"/>
        <v>-6197691118.3700027</v>
      </c>
    </row>
    <row r="62" spans="2:9" ht="15" customHeight="1" x14ac:dyDescent="0.2">
      <c r="B62" s="55" t="s">
        <v>114</v>
      </c>
      <c r="C62" s="7" t="s">
        <v>115</v>
      </c>
      <c r="D62" s="17"/>
      <c r="E62" s="17"/>
      <c r="F62" s="17">
        <f t="shared" si="2"/>
        <v>0</v>
      </c>
      <c r="G62" s="17"/>
      <c r="H62" s="17"/>
      <c r="I62" s="53">
        <f t="shared" si="3"/>
        <v>0</v>
      </c>
    </row>
    <row r="63" spans="2:9" ht="15" customHeight="1" x14ac:dyDescent="0.2">
      <c r="B63" s="55" t="s">
        <v>116</v>
      </c>
      <c r="C63" s="7" t="s">
        <v>117</v>
      </c>
      <c r="D63" s="17"/>
      <c r="E63" s="17"/>
      <c r="F63" s="17">
        <f t="shared" si="2"/>
        <v>0</v>
      </c>
      <c r="G63" s="17"/>
      <c r="H63" s="17"/>
      <c r="I63" s="53">
        <f t="shared" si="3"/>
        <v>0</v>
      </c>
    </row>
    <row r="64" spans="2:9" ht="15" customHeight="1" x14ac:dyDescent="0.2">
      <c r="B64" s="55" t="s">
        <v>118</v>
      </c>
      <c r="C64" s="7" t="s">
        <v>119</v>
      </c>
      <c r="D64" s="17"/>
      <c r="E64" s="17"/>
      <c r="F64" s="17">
        <f t="shared" si="2"/>
        <v>0</v>
      </c>
      <c r="G64" s="17"/>
      <c r="H64" s="17"/>
      <c r="I64" s="53">
        <f t="shared" si="3"/>
        <v>0</v>
      </c>
    </row>
    <row r="65" spans="2:9" ht="15" customHeight="1" x14ac:dyDescent="0.2">
      <c r="B65" s="54" t="s">
        <v>120</v>
      </c>
      <c r="C65" s="10" t="s">
        <v>121</v>
      </c>
      <c r="D65" s="16">
        <f>SUM(D66:D69)</f>
        <v>9348943142</v>
      </c>
      <c r="E65" s="16">
        <f t="shared" ref="E65:H65" si="21">SUM(E66:E69)</f>
        <v>-117766509.96000007</v>
      </c>
      <c r="F65" s="16">
        <f t="shared" si="2"/>
        <v>9231176632.039999</v>
      </c>
      <c r="G65" s="16">
        <f t="shared" si="21"/>
        <v>2248178274.2799997</v>
      </c>
      <c r="H65" s="16">
        <f t="shared" si="21"/>
        <v>2248178274.2799997</v>
      </c>
      <c r="I65" s="51">
        <f t="shared" si="3"/>
        <v>-7100764867.7200003</v>
      </c>
    </row>
    <row r="66" spans="2:9" ht="15" customHeight="1" x14ac:dyDescent="0.2">
      <c r="B66" s="55" t="s">
        <v>122</v>
      </c>
      <c r="C66" s="7" t="s">
        <v>113</v>
      </c>
      <c r="D66" s="17">
        <v>9348943142</v>
      </c>
      <c r="E66" s="17">
        <v>-117766509.96000007</v>
      </c>
      <c r="F66" s="17">
        <f t="shared" si="2"/>
        <v>9231176632.039999</v>
      </c>
      <c r="G66" s="17">
        <v>2248178274.2799997</v>
      </c>
      <c r="H66" s="17">
        <v>2248178274.2799997</v>
      </c>
      <c r="I66" s="53">
        <f t="shared" si="3"/>
        <v>-7100764867.7200003</v>
      </c>
    </row>
    <row r="67" spans="2:9" ht="15" customHeight="1" x14ac:dyDescent="0.2">
      <c r="B67" s="55" t="s">
        <v>123</v>
      </c>
      <c r="C67" s="7" t="s">
        <v>115</v>
      </c>
      <c r="D67" s="17"/>
      <c r="E67" s="17"/>
      <c r="F67" s="17">
        <f t="shared" si="2"/>
        <v>0</v>
      </c>
      <c r="G67" s="17"/>
      <c r="H67" s="17"/>
      <c r="I67" s="53">
        <f t="shared" si="3"/>
        <v>0</v>
      </c>
    </row>
    <row r="68" spans="2:9" ht="15" customHeight="1" x14ac:dyDescent="0.2">
      <c r="B68" s="55" t="s">
        <v>124</v>
      </c>
      <c r="C68" s="7" t="s">
        <v>117</v>
      </c>
      <c r="D68" s="17"/>
      <c r="E68" s="17"/>
      <c r="F68" s="17">
        <f t="shared" si="2"/>
        <v>0</v>
      </c>
      <c r="G68" s="17"/>
      <c r="H68" s="17"/>
      <c r="I68" s="53">
        <f t="shared" si="3"/>
        <v>0</v>
      </c>
    </row>
    <row r="69" spans="2:9" ht="15" customHeight="1" x14ac:dyDescent="0.2">
      <c r="B69" s="55" t="s">
        <v>125</v>
      </c>
      <c r="C69" s="7" t="s">
        <v>119</v>
      </c>
      <c r="D69" s="17"/>
      <c r="E69" s="17"/>
      <c r="F69" s="17">
        <f t="shared" si="2"/>
        <v>0</v>
      </c>
      <c r="G69" s="17"/>
      <c r="H69" s="17"/>
      <c r="I69" s="53">
        <f t="shared" si="3"/>
        <v>0</v>
      </c>
    </row>
    <row r="70" spans="2:9" ht="15" customHeight="1" x14ac:dyDescent="0.2">
      <c r="B70" s="54" t="s">
        <v>126</v>
      </c>
      <c r="C70" s="10" t="s">
        <v>127</v>
      </c>
      <c r="D70" s="16"/>
      <c r="E70" s="16"/>
      <c r="F70" s="16">
        <f t="shared" si="2"/>
        <v>0</v>
      </c>
      <c r="G70" s="16"/>
      <c r="H70" s="16"/>
      <c r="I70" s="51">
        <f t="shared" si="3"/>
        <v>0</v>
      </c>
    </row>
    <row r="71" spans="2:9" ht="15" customHeight="1" x14ac:dyDescent="0.2">
      <c r="B71" s="48" t="s">
        <v>128</v>
      </c>
      <c r="C71" s="6" t="s">
        <v>129</v>
      </c>
      <c r="D71" s="15">
        <f>SUM(D72:D74)</f>
        <v>0</v>
      </c>
      <c r="E71" s="15">
        <f t="shared" ref="E71:H71" si="22">SUM(E72:E74)</f>
        <v>0</v>
      </c>
      <c r="F71" s="15">
        <f t="shared" si="2"/>
        <v>0</v>
      </c>
      <c r="G71" s="15">
        <f t="shared" si="22"/>
        <v>0</v>
      </c>
      <c r="H71" s="15">
        <f t="shared" si="22"/>
        <v>0</v>
      </c>
      <c r="I71" s="49">
        <f t="shared" si="3"/>
        <v>0</v>
      </c>
    </row>
    <row r="72" spans="2:9" ht="15" customHeight="1" x14ac:dyDescent="0.2">
      <c r="B72" s="55" t="s">
        <v>130</v>
      </c>
      <c r="C72" s="7" t="s">
        <v>131</v>
      </c>
      <c r="D72" s="17"/>
      <c r="E72" s="17"/>
      <c r="F72" s="17">
        <f t="shared" si="2"/>
        <v>0</v>
      </c>
      <c r="G72" s="17"/>
      <c r="H72" s="17"/>
      <c r="I72" s="53">
        <f t="shared" si="3"/>
        <v>0</v>
      </c>
    </row>
    <row r="73" spans="2:9" ht="15" customHeight="1" x14ac:dyDescent="0.2">
      <c r="B73" s="55" t="s">
        <v>132</v>
      </c>
      <c r="C73" s="7" t="s">
        <v>133</v>
      </c>
      <c r="D73" s="17"/>
      <c r="E73" s="17"/>
      <c r="F73" s="17">
        <f t="shared" si="2"/>
        <v>0</v>
      </c>
      <c r="G73" s="17"/>
      <c r="H73" s="17"/>
      <c r="I73" s="53">
        <f t="shared" si="3"/>
        <v>0</v>
      </c>
    </row>
    <row r="74" spans="2:9" ht="15" customHeight="1" x14ac:dyDescent="0.2">
      <c r="B74" s="55" t="s">
        <v>134</v>
      </c>
      <c r="C74" s="7" t="s">
        <v>135</v>
      </c>
      <c r="D74" s="17"/>
      <c r="E74" s="17"/>
      <c r="F74" s="17">
        <f t="shared" ref="F74:F119" si="23">+D74+E74</f>
        <v>0</v>
      </c>
      <c r="G74" s="17"/>
      <c r="H74" s="17"/>
      <c r="I74" s="53">
        <f t="shared" ref="I74:I119" si="24">+H74-D74</f>
        <v>0</v>
      </c>
    </row>
    <row r="75" spans="2:9" ht="15" customHeight="1" x14ac:dyDescent="0.2">
      <c r="B75" s="48" t="s">
        <v>136</v>
      </c>
      <c r="C75" s="6" t="s">
        <v>137</v>
      </c>
      <c r="D75" s="18"/>
      <c r="E75" s="18"/>
      <c r="F75" s="18">
        <f t="shared" si="23"/>
        <v>0</v>
      </c>
      <c r="G75" s="18"/>
      <c r="H75" s="18"/>
      <c r="I75" s="56">
        <f t="shared" si="24"/>
        <v>0</v>
      </c>
    </row>
    <row r="76" spans="2:9" ht="15" customHeight="1" x14ac:dyDescent="0.2">
      <c r="B76" s="52"/>
      <c r="C76" s="5"/>
      <c r="D76" s="17"/>
      <c r="E76" s="17"/>
      <c r="F76" s="17">
        <f t="shared" si="23"/>
        <v>0</v>
      </c>
      <c r="G76" s="17"/>
      <c r="H76" s="17"/>
      <c r="I76" s="53">
        <f t="shared" si="24"/>
        <v>0</v>
      </c>
    </row>
    <row r="77" spans="2:9" ht="15" customHeight="1" x14ac:dyDescent="0.2">
      <c r="B77" s="46">
        <v>1.1000000000000001</v>
      </c>
      <c r="C77" s="2" t="s">
        <v>138</v>
      </c>
      <c r="D77" s="14">
        <f>+D78+D82+D90+D95+D113</f>
        <v>7000000</v>
      </c>
      <c r="E77" s="14">
        <f t="shared" ref="E77:H77" si="25">+E78+E82+E90+E95+E113</f>
        <v>157078413.62</v>
      </c>
      <c r="F77" s="14">
        <f t="shared" si="23"/>
        <v>164078413.62</v>
      </c>
      <c r="G77" s="14">
        <f t="shared" si="25"/>
        <v>12956739.669999998</v>
      </c>
      <c r="H77" s="14">
        <f t="shared" si="25"/>
        <v>12956739.669999998</v>
      </c>
      <c r="I77" s="47">
        <f t="shared" si="24"/>
        <v>5956739.6699999981</v>
      </c>
    </row>
    <row r="78" spans="2:9" ht="15" customHeight="1" x14ac:dyDescent="0.2">
      <c r="B78" s="48" t="s">
        <v>139</v>
      </c>
      <c r="C78" s="6" t="s">
        <v>140</v>
      </c>
      <c r="D78" s="15">
        <f>SUM(D79:D81)</f>
        <v>0</v>
      </c>
      <c r="E78" s="15">
        <f t="shared" ref="E78:H78" si="26">SUM(E79:E81)</f>
        <v>0</v>
      </c>
      <c r="F78" s="15">
        <f t="shared" si="23"/>
        <v>0</v>
      </c>
      <c r="G78" s="15">
        <f t="shared" si="26"/>
        <v>0</v>
      </c>
      <c r="H78" s="15">
        <f t="shared" si="26"/>
        <v>0</v>
      </c>
      <c r="I78" s="49">
        <f t="shared" si="24"/>
        <v>0</v>
      </c>
    </row>
    <row r="79" spans="2:9" ht="15" customHeight="1" x14ac:dyDescent="0.2">
      <c r="B79" s="52" t="s">
        <v>141</v>
      </c>
      <c r="C79" s="5" t="s">
        <v>142</v>
      </c>
      <c r="D79" s="17"/>
      <c r="E79" s="17"/>
      <c r="F79" s="17">
        <f t="shared" si="23"/>
        <v>0</v>
      </c>
      <c r="G79" s="17"/>
      <c r="H79" s="17"/>
      <c r="I79" s="53">
        <f t="shared" si="24"/>
        <v>0</v>
      </c>
    </row>
    <row r="80" spans="2:9" ht="15" customHeight="1" x14ac:dyDescent="0.2">
      <c r="B80" s="52" t="s">
        <v>143</v>
      </c>
      <c r="C80" s="5" t="s">
        <v>144</v>
      </c>
      <c r="D80" s="17"/>
      <c r="E80" s="17"/>
      <c r="F80" s="17">
        <f t="shared" si="23"/>
        <v>0</v>
      </c>
      <c r="G80" s="17"/>
      <c r="H80" s="17"/>
      <c r="I80" s="53">
        <f t="shared" si="24"/>
        <v>0</v>
      </c>
    </row>
    <row r="81" spans="2:9" ht="15" customHeight="1" x14ac:dyDescent="0.2">
      <c r="B81" s="52" t="s">
        <v>145</v>
      </c>
      <c r="C81" s="5" t="s">
        <v>146</v>
      </c>
      <c r="D81" s="17"/>
      <c r="E81" s="17"/>
      <c r="F81" s="17">
        <f t="shared" si="23"/>
        <v>0</v>
      </c>
      <c r="G81" s="17"/>
      <c r="H81" s="17"/>
      <c r="I81" s="53">
        <f t="shared" si="24"/>
        <v>0</v>
      </c>
    </row>
    <row r="82" spans="2:9" ht="15" customHeight="1" x14ac:dyDescent="0.2">
      <c r="B82" s="48" t="s">
        <v>147</v>
      </c>
      <c r="C82" s="6" t="s">
        <v>148</v>
      </c>
      <c r="D82" s="15">
        <f>SUM(D83:D89)</f>
        <v>0</v>
      </c>
      <c r="E82" s="15">
        <f t="shared" ref="E82:H82" si="27">SUM(E83:E89)</f>
        <v>0</v>
      </c>
      <c r="F82" s="15">
        <f t="shared" si="23"/>
        <v>0</v>
      </c>
      <c r="G82" s="15">
        <f t="shared" si="27"/>
        <v>0</v>
      </c>
      <c r="H82" s="15">
        <f t="shared" si="27"/>
        <v>0</v>
      </c>
      <c r="I82" s="49">
        <f t="shared" si="24"/>
        <v>0</v>
      </c>
    </row>
    <row r="83" spans="2:9" ht="15" customHeight="1" x14ac:dyDescent="0.2">
      <c r="B83" s="52" t="s">
        <v>149</v>
      </c>
      <c r="C83" s="5" t="s">
        <v>150</v>
      </c>
      <c r="D83" s="17"/>
      <c r="E83" s="17"/>
      <c r="F83" s="17">
        <f t="shared" si="23"/>
        <v>0</v>
      </c>
      <c r="G83" s="17"/>
      <c r="H83" s="17"/>
      <c r="I83" s="53">
        <f t="shared" si="24"/>
        <v>0</v>
      </c>
    </row>
    <row r="84" spans="2:9" ht="15" customHeight="1" x14ac:dyDescent="0.2">
      <c r="B84" s="52" t="s">
        <v>151</v>
      </c>
      <c r="C84" s="5" t="s">
        <v>152</v>
      </c>
      <c r="D84" s="17"/>
      <c r="E84" s="17"/>
      <c r="F84" s="17">
        <f t="shared" si="23"/>
        <v>0</v>
      </c>
      <c r="G84" s="17"/>
      <c r="H84" s="17"/>
      <c r="I84" s="53">
        <f t="shared" si="24"/>
        <v>0</v>
      </c>
    </row>
    <row r="85" spans="2:9" ht="15" customHeight="1" x14ac:dyDescent="0.2">
      <c r="B85" s="52" t="s">
        <v>153</v>
      </c>
      <c r="C85" s="5" t="s">
        <v>154</v>
      </c>
      <c r="D85" s="17"/>
      <c r="E85" s="17"/>
      <c r="F85" s="17">
        <f t="shared" si="23"/>
        <v>0</v>
      </c>
      <c r="G85" s="17"/>
      <c r="H85" s="17"/>
      <c r="I85" s="53">
        <f t="shared" si="24"/>
        <v>0</v>
      </c>
    </row>
    <row r="86" spans="2:9" ht="15" customHeight="1" x14ac:dyDescent="0.2">
      <c r="B86" s="52" t="s">
        <v>155</v>
      </c>
      <c r="C86" s="5" t="s">
        <v>156</v>
      </c>
      <c r="D86" s="17"/>
      <c r="E86" s="17"/>
      <c r="F86" s="17">
        <f t="shared" si="23"/>
        <v>0</v>
      </c>
      <c r="G86" s="17"/>
      <c r="H86" s="17"/>
      <c r="I86" s="53">
        <f t="shared" si="24"/>
        <v>0</v>
      </c>
    </row>
    <row r="87" spans="2:9" ht="15" customHeight="1" x14ac:dyDescent="0.2">
      <c r="B87" s="52" t="s">
        <v>157</v>
      </c>
      <c r="C87" s="5" t="s">
        <v>158</v>
      </c>
      <c r="D87" s="17"/>
      <c r="E87" s="17"/>
      <c r="F87" s="17">
        <f t="shared" si="23"/>
        <v>0</v>
      </c>
      <c r="G87" s="17"/>
      <c r="H87" s="17"/>
      <c r="I87" s="53">
        <f t="shared" si="24"/>
        <v>0</v>
      </c>
    </row>
    <row r="88" spans="2:9" ht="15" customHeight="1" x14ac:dyDescent="0.2">
      <c r="B88" s="52" t="s">
        <v>159</v>
      </c>
      <c r="C88" s="5" t="s">
        <v>160</v>
      </c>
      <c r="D88" s="17"/>
      <c r="E88" s="17"/>
      <c r="F88" s="17">
        <f t="shared" si="23"/>
        <v>0</v>
      </c>
      <c r="G88" s="17"/>
      <c r="H88" s="17"/>
      <c r="I88" s="53">
        <f t="shared" si="24"/>
        <v>0</v>
      </c>
    </row>
    <row r="89" spans="2:9" ht="15" customHeight="1" x14ac:dyDescent="0.2">
      <c r="B89" s="52" t="s">
        <v>161</v>
      </c>
      <c r="C89" s="5" t="s">
        <v>162</v>
      </c>
      <c r="D89" s="17"/>
      <c r="E89" s="17"/>
      <c r="F89" s="17">
        <f t="shared" si="23"/>
        <v>0</v>
      </c>
      <c r="G89" s="17"/>
      <c r="H89" s="17"/>
      <c r="I89" s="53">
        <f t="shared" si="24"/>
        <v>0</v>
      </c>
    </row>
    <row r="90" spans="2:9" ht="15" customHeight="1" x14ac:dyDescent="0.2">
      <c r="B90" s="48" t="s">
        <v>163</v>
      </c>
      <c r="C90" s="6" t="s">
        <v>164</v>
      </c>
      <c r="D90" s="15">
        <f>SUM(D91:D94)</f>
        <v>0</v>
      </c>
      <c r="E90" s="15">
        <f t="shared" ref="E90:H90" si="28">SUM(E91:E94)</f>
        <v>0</v>
      </c>
      <c r="F90" s="15">
        <f t="shared" si="23"/>
        <v>0</v>
      </c>
      <c r="G90" s="15">
        <f t="shared" si="28"/>
        <v>0</v>
      </c>
      <c r="H90" s="15">
        <f t="shared" si="28"/>
        <v>0</v>
      </c>
      <c r="I90" s="49">
        <f t="shared" si="24"/>
        <v>0</v>
      </c>
    </row>
    <row r="91" spans="2:9" ht="15" customHeight="1" x14ac:dyDescent="0.2">
      <c r="B91" s="52" t="s">
        <v>165</v>
      </c>
      <c r="C91" s="5" t="s">
        <v>166</v>
      </c>
      <c r="D91" s="17"/>
      <c r="E91" s="17"/>
      <c r="F91" s="17">
        <f t="shared" si="23"/>
        <v>0</v>
      </c>
      <c r="G91" s="17"/>
      <c r="H91" s="17"/>
      <c r="I91" s="53">
        <f t="shared" si="24"/>
        <v>0</v>
      </c>
    </row>
    <row r="92" spans="2:9" ht="15" customHeight="1" x14ac:dyDescent="0.2">
      <c r="B92" s="52" t="s">
        <v>167</v>
      </c>
      <c r="C92" s="5" t="s">
        <v>168</v>
      </c>
      <c r="D92" s="17"/>
      <c r="E92" s="17"/>
      <c r="F92" s="17">
        <f t="shared" si="23"/>
        <v>0</v>
      </c>
      <c r="G92" s="17"/>
      <c r="H92" s="17"/>
      <c r="I92" s="53">
        <f t="shared" si="24"/>
        <v>0</v>
      </c>
    </row>
    <row r="93" spans="2:9" ht="15" customHeight="1" x14ac:dyDescent="0.2">
      <c r="B93" s="52" t="s">
        <v>169</v>
      </c>
      <c r="C93" s="5" t="s">
        <v>170</v>
      </c>
      <c r="D93" s="17"/>
      <c r="E93" s="17"/>
      <c r="F93" s="17">
        <f t="shared" si="23"/>
        <v>0</v>
      </c>
      <c r="G93" s="17"/>
      <c r="H93" s="17"/>
      <c r="I93" s="53">
        <f t="shared" si="24"/>
        <v>0</v>
      </c>
    </row>
    <row r="94" spans="2:9" ht="15" customHeight="1" x14ac:dyDescent="0.2">
      <c r="B94" s="52" t="s">
        <v>171</v>
      </c>
      <c r="C94" s="5" t="s">
        <v>172</v>
      </c>
      <c r="D94" s="17"/>
      <c r="E94" s="17"/>
      <c r="F94" s="17">
        <f t="shared" si="23"/>
        <v>0</v>
      </c>
      <c r="G94" s="17"/>
      <c r="H94" s="17"/>
      <c r="I94" s="53">
        <f t="shared" si="24"/>
        <v>0</v>
      </c>
    </row>
    <row r="95" spans="2:9" ht="15" customHeight="1" x14ac:dyDescent="0.2">
      <c r="B95" s="48" t="s">
        <v>173</v>
      </c>
      <c r="C95" s="6" t="s">
        <v>174</v>
      </c>
      <c r="D95" s="15">
        <f>+D96+D97+D109</f>
        <v>7000000</v>
      </c>
      <c r="E95" s="15">
        <f t="shared" ref="E95:H95" si="29">+E96+E97+E109</f>
        <v>157078413.62</v>
      </c>
      <c r="F95" s="15">
        <f t="shared" si="23"/>
        <v>164078413.62</v>
      </c>
      <c r="G95" s="15">
        <f t="shared" si="29"/>
        <v>12956739.669999998</v>
      </c>
      <c r="H95" s="15">
        <f t="shared" si="29"/>
        <v>12956739.669999998</v>
      </c>
      <c r="I95" s="57">
        <f t="shared" si="24"/>
        <v>5956739.6699999981</v>
      </c>
    </row>
    <row r="96" spans="2:9" ht="15" customHeight="1" x14ac:dyDescent="0.2">
      <c r="B96" s="48" t="s">
        <v>175</v>
      </c>
      <c r="C96" s="6" t="s">
        <v>107</v>
      </c>
      <c r="D96" s="15"/>
      <c r="E96" s="15"/>
      <c r="F96" s="15">
        <f t="shared" si="23"/>
        <v>0</v>
      </c>
      <c r="G96" s="15"/>
      <c r="H96" s="15"/>
      <c r="I96" s="49">
        <f t="shared" si="24"/>
        <v>0</v>
      </c>
    </row>
    <row r="97" spans="2:9" ht="15" customHeight="1" x14ac:dyDescent="0.2">
      <c r="B97" s="48" t="s">
        <v>176</v>
      </c>
      <c r="C97" s="6" t="s">
        <v>109</v>
      </c>
      <c r="D97" s="15">
        <f>+D98+D103+D108</f>
        <v>7000000</v>
      </c>
      <c r="E97" s="15">
        <f t="shared" ref="E97:H97" si="30">+E98+E103+E108</f>
        <v>157078413.62</v>
      </c>
      <c r="F97" s="15">
        <f t="shared" si="23"/>
        <v>164078413.62</v>
      </c>
      <c r="G97" s="15">
        <f t="shared" si="30"/>
        <v>12956739.669999998</v>
      </c>
      <c r="H97" s="15">
        <f t="shared" si="30"/>
        <v>12956739.669999998</v>
      </c>
      <c r="I97" s="57">
        <f t="shared" si="24"/>
        <v>5956739.6699999981</v>
      </c>
    </row>
    <row r="98" spans="2:9" ht="15" customHeight="1" x14ac:dyDescent="0.2">
      <c r="B98" s="54" t="s">
        <v>177</v>
      </c>
      <c r="C98" s="10" t="s">
        <v>178</v>
      </c>
      <c r="D98" s="16">
        <f>SUM(D99:D102)</f>
        <v>7000000</v>
      </c>
      <c r="E98" s="16">
        <f t="shared" ref="E98:H98" si="31">SUM(E99:E102)</f>
        <v>155621174.62</v>
      </c>
      <c r="F98" s="16">
        <f t="shared" si="23"/>
        <v>162621174.62</v>
      </c>
      <c r="G98" s="16">
        <f t="shared" si="31"/>
        <v>12956739.669999998</v>
      </c>
      <c r="H98" s="16">
        <f t="shared" si="31"/>
        <v>12956739.669999998</v>
      </c>
      <c r="I98" s="51">
        <f t="shared" si="24"/>
        <v>5956739.6699999981</v>
      </c>
    </row>
    <row r="99" spans="2:9" ht="15" customHeight="1" x14ac:dyDescent="0.2">
      <c r="B99" s="55" t="s">
        <v>179</v>
      </c>
      <c r="C99" s="7" t="s">
        <v>113</v>
      </c>
      <c r="D99" s="17">
        <v>7000000</v>
      </c>
      <c r="E99" s="17">
        <v>155621174.62</v>
      </c>
      <c r="F99" s="17">
        <f t="shared" si="23"/>
        <v>162621174.62</v>
      </c>
      <c r="G99" s="17">
        <v>12956739.669999998</v>
      </c>
      <c r="H99" s="17">
        <v>12956739.669999998</v>
      </c>
      <c r="I99" s="53">
        <f t="shared" si="24"/>
        <v>5956739.6699999981</v>
      </c>
    </row>
    <row r="100" spans="2:9" ht="15" customHeight="1" x14ac:dyDescent="0.2">
      <c r="B100" s="55" t="s">
        <v>180</v>
      </c>
      <c r="C100" s="7" t="s">
        <v>115</v>
      </c>
      <c r="D100" s="17"/>
      <c r="E100" s="17"/>
      <c r="F100" s="17">
        <f t="shared" si="23"/>
        <v>0</v>
      </c>
      <c r="G100" s="17"/>
      <c r="H100" s="17"/>
      <c r="I100" s="53">
        <f t="shared" si="24"/>
        <v>0</v>
      </c>
    </row>
    <row r="101" spans="2:9" ht="15" customHeight="1" x14ac:dyDescent="0.2">
      <c r="B101" s="55" t="s">
        <v>181</v>
      </c>
      <c r="C101" s="7" t="s">
        <v>117</v>
      </c>
      <c r="D101" s="17"/>
      <c r="E101" s="17"/>
      <c r="F101" s="17">
        <f t="shared" si="23"/>
        <v>0</v>
      </c>
      <c r="G101" s="17"/>
      <c r="H101" s="17"/>
      <c r="I101" s="53">
        <f t="shared" si="24"/>
        <v>0</v>
      </c>
    </row>
    <row r="102" spans="2:9" ht="15" customHeight="1" x14ac:dyDescent="0.2">
      <c r="B102" s="55" t="s">
        <v>182</v>
      </c>
      <c r="C102" s="7" t="s">
        <v>119</v>
      </c>
      <c r="D102" s="17"/>
      <c r="E102" s="17"/>
      <c r="F102" s="17">
        <f t="shared" si="23"/>
        <v>0</v>
      </c>
      <c r="G102" s="17"/>
      <c r="H102" s="17"/>
      <c r="I102" s="53">
        <f t="shared" si="24"/>
        <v>0</v>
      </c>
    </row>
    <row r="103" spans="2:9" ht="15" customHeight="1" x14ac:dyDescent="0.2">
      <c r="B103" s="54" t="s">
        <v>183</v>
      </c>
      <c r="C103" s="10" t="s">
        <v>121</v>
      </c>
      <c r="D103" s="16">
        <f>SUM(D104:D107)</f>
        <v>0</v>
      </c>
      <c r="E103" s="16">
        <f t="shared" ref="E103:H103" si="32">SUM(E104:E107)</f>
        <v>1457239</v>
      </c>
      <c r="F103" s="16">
        <f t="shared" si="23"/>
        <v>1457239</v>
      </c>
      <c r="G103" s="16">
        <f t="shared" si="32"/>
        <v>0</v>
      </c>
      <c r="H103" s="16">
        <f t="shared" si="32"/>
        <v>0</v>
      </c>
      <c r="I103" s="51">
        <f t="shared" si="24"/>
        <v>0</v>
      </c>
    </row>
    <row r="104" spans="2:9" ht="15" customHeight="1" x14ac:dyDescent="0.2">
      <c r="B104" s="55" t="s">
        <v>184</v>
      </c>
      <c r="C104" s="7" t="s">
        <v>113</v>
      </c>
      <c r="D104" s="17">
        <v>0</v>
      </c>
      <c r="E104" s="17">
        <v>1457239</v>
      </c>
      <c r="F104" s="17">
        <f t="shared" si="23"/>
        <v>1457239</v>
      </c>
      <c r="G104" s="17">
        <v>0</v>
      </c>
      <c r="H104" s="17">
        <v>0</v>
      </c>
      <c r="I104" s="53">
        <f t="shared" si="24"/>
        <v>0</v>
      </c>
    </row>
    <row r="105" spans="2:9" ht="15" customHeight="1" x14ac:dyDescent="0.2">
      <c r="B105" s="55" t="s">
        <v>185</v>
      </c>
      <c r="C105" s="7" t="s">
        <v>115</v>
      </c>
      <c r="D105" s="17"/>
      <c r="E105" s="17"/>
      <c r="F105" s="17">
        <f t="shared" si="23"/>
        <v>0</v>
      </c>
      <c r="G105" s="17"/>
      <c r="H105" s="17"/>
      <c r="I105" s="53">
        <f t="shared" si="24"/>
        <v>0</v>
      </c>
    </row>
    <row r="106" spans="2:9" ht="15" customHeight="1" x14ac:dyDescent="0.2">
      <c r="B106" s="55" t="s">
        <v>186</v>
      </c>
      <c r="C106" s="7" t="s">
        <v>117</v>
      </c>
      <c r="D106" s="17"/>
      <c r="E106" s="17"/>
      <c r="F106" s="17">
        <f t="shared" si="23"/>
        <v>0</v>
      </c>
      <c r="G106" s="17"/>
      <c r="H106" s="17"/>
      <c r="I106" s="53">
        <f t="shared" si="24"/>
        <v>0</v>
      </c>
    </row>
    <row r="107" spans="2:9" ht="15" customHeight="1" x14ac:dyDescent="0.2">
      <c r="B107" s="55" t="s">
        <v>187</v>
      </c>
      <c r="C107" s="7" t="s">
        <v>119</v>
      </c>
      <c r="D107" s="17"/>
      <c r="E107" s="17"/>
      <c r="F107" s="17">
        <f t="shared" si="23"/>
        <v>0</v>
      </c>
      <c r="G107" s="17"/>
      <c r="H107" s="17"/>
      <c r="I107" s="53">
        <f t="shared" si="24"/>
        <v>0</v>
      </c>
    </row>
    <row r="108" spans="2:9" ht="15" customHeight="1" x14ac:dyDescent="0.2">
      <c r="B108" s="54" t="s">
        <v>188</v>
      </c>
      <c r="C108" s="10" t="s">
        <v>127</v>
      </c>
      <c r="D108" s="16"/>
      <c r="E108" s="16"/>
      <c r="F108" s="16">
        <f t="shared" si="23"/>
        <v>0</v>
      </c>
      <c r="G108" s="16"/>
      <c r="H108" s="16"/>
      <c r="I108" s="51">
        <f t="shared" si="24"/>
        <v>0</v>
      </c>
    </row>
    <row r="109" spans="2:9" ht="15" customHeight="1" x14ac:dyDescent="0.2">
      <c r="B109" s="48" t="s">
        <v>189</v>
      </c>
      <c r="C109" s="6" t="s">
        <v>129</v>
      </c>
      <c r="D109" s="15">
        <f>SUM(D110:D112)</f>
        <v>0</v>
      </c>
      <c r="E109" s="15">
        <f t="shared" ref="E109:H109" si="33">SUM(E110:E112)</f>
        <v>0</v>
      </c>
      <c r="F109" s="15">
        <f t="shared" si="23"/>
        <v>0</v>
      </c>
      <c r="G109" s="15">
        <f t="shared" si="33"/>
        <v>0</v>
      </c>
      <c r="H109" s="15">
        <f t="shared" si="33"/>
        <v>0</v>
      </c>
      <c r="I109" s="49">
        <f t="shared" si="24"/>
        <v>0</v>
      </c>
    </row>
    <row r="110" spans="2:9" ht="15" customHeight="1" x14ac:dyDescent="0.2">
      <c r="B110" s="55" t="s">
        <v>190</v>
      </c>
      <c r="C110" s="7" t="s">
        <v>131</v>
      </c>
      <c r="D110" s="17"/>
      <c r="E110" s="17"/>
      <c r="F110" s="17">
        <f t="shared" si="23"/>
        <v>0</v>
      </c>
      <c r="G110" s="17"/>
      <c r="H110" s="17"/>
      <c r="I110" s="53">
        <f t="shared" si="24"/>
        <v>0</v>
      </c>
    </row>
    <row r="111" spans="2:9" ht="15" customHeight="1" x14ac:dyDescent="0.2">
      <c r="B111" s="52" t="s">
        <v>191</v>
      </c>
      <c r="C111" s="5" t="s">
        <v>133</v>
      </c>
      <c r="D111" s="17"/>
      <c r="E111" s="17"/>
      <c r="F111" s="17">
        <f t="shared" si="23"/>
        <v>0</v>
      </c>
      <c r="G111" s="17"/>
      <c r="H111" s="17"/>
      <c r="I111" s="53">
        <f t="shared" si="24"/>
        <v>0</v>
      </c>
    </row>
    <row r="112" spans="2:9" ht="15" customHeight="1" x14ac:dyDescent="0.2">
      <c r="B112" s="52" t="s">
        <v>192</v>
      </c>
      <c r="C112" s="5" t="s">
        <v>135</v>
      </c>
      <c r="D112" s="17"/>
      <c r="E112" s="17"/>
      <c r="F112" s="17">
        <f t="shared" si="23"/>
        <v>0</v>
      </c>
      <c r="G112" s="17"/>
      <c r="H112" s="17"/>
      <c r="I112" s="53">
        <f t="shared" si="24"/>
        <v>0</v>
      </c>
    </row>
    <row r="113" spans="2:9" ht="15" customHeight="1" x14ac:dyDescent="0.2">
      <c r="B113" s="48" t="s">
        <v>193</v>
      </c>
      <c r="C113" s="6" t="s">
        <v>194</v>
      </c>
      <c r="D113" s="15">
        <f>SUM(D114:D117)</f>
        <v>0</v>
      </c>
      <c r="E113" s="15">
        <f t="shared" ref="E113:H113" si="34">SUM(E114:E117)</f>
        <v>0</v>
      </c>
      <c r="F113" s="15">
        <f t="shared" si="23"/>
        <v>0</v>
      </c>
      <c r="G113" s="15">
        <f t="shared" si="34"/>
        <v>0</v>
      </c>
      <c r="H113" s="15">
        <f t="shared" si="34"/>
        <v>0</v>
      </c>
      <c r="I113" s="49">
        <f t="shared" si="24"/>
        <v>0</v>
      </c>
    </row>
    <row r="114" spans="2:9" ht="15" customHeight="1" x14ac:dyDescent="0.2">
      <c r="B114" s="52" t="s">
        <v>195</v>
      </c>
      <c r="C114" s="5" t="s">
        <v>196</v>
      </c>
      <c r="D114" s="17"/>
      <c r="E114" s="17"/>
      <c r="F114" s="17">
        <f t="shared" si="23"/>
        <v>0</v>
      </c>
      <c r="G114" s="17"/>
      <c r="H114" s="17"/>
      <c r="I114" s="53">
        <f t="shared" si="24"/>
        <v>0</v>
      </c>
    </row>
    <row r="115" spans="2:9" ht="15" customHeight="1" x14ac:dyDescent="0.2">
      <c r="B115" s="52" t="s">
        <v>197</v>
      </c>
      <c r="C115" s="5" t="s">
        <v>198</v>
      </c>
      <c r="D115" s="17"/>
      <c r="E115" s="17"/>
      <c r="F115" s="17">
        <f t="shared" si="23"/>
        <v>0</v>
      </c>
      <c r="G115" s="17"/>
      <c r="H115" s="17"/>
      <c r="I115" s="53">
        <f t="shared" si="24"/>
        <v>0</v>
      </c>
    </row>
    <row r="116" spans="2:9" ht="15" customHeight="1" x14ac:dyDescent="0.2">
      <c r="B116" s="52" t="s">
        <v>199</v>
      </c>
      <c r="C116" s="5" t="s">
        <v>200</v>
      </c>
      <c r="D116" s="17"/>
      <c r="E116" s="17"/>
      <c r="F116" s="17">
        <f t="shared" si="23"/>
        <v>0</v>
      </c>
      <c r="G116" s="17"/>
      <c r="H116" s="17"/>
      <c r="I116" s="53">
        <f t="shared" si="24"/>
        <v>0</v>
      </c>
    </row>
    <row r="117" spans="2:9" ht="15" customHeight="1" x14ac:dyDescent="0.2">
      <c r="B117" s="52" t="s">
        <v>201</v>
      </c>
      <c r="C117" s="5" t="s">
        <v>202</v>
      </c>
      <c r="D117" s="17"/>
      <c r="E117" s="17"/>
      <c r="F117" s="17">
        <f t="shared" si="23"/>
        <v>0</v>
      </c>
      <c r="G117" s="17"/>
      <c r="H117" s="17"/>
      <c r="I117" s="53">
        <f t="shared" si="24"/>
        <v>0</v>
      </c>
    </row>
    <row r="118" spans="2:9" ht="15" customHeight="1" x14ac:dyDescent="0.2">
      <c r="B118" s="58"/>
      <c r="C118" s="5"/>
      <c r="D118" s="19"/>
      <c r="E118" s="19"/>
      <c r="F118" s="17">
        <f t="shared" si="23"/>
        <v>0</v>
      </c>
      <c r="G118" s="17"/>
      <c r="H118" s="17"/>
      <c r="I118" s="53">
        <f t="shared" si="24"/>
        <v>0</v>
      </c>
    </row>
    <row r="119" spans="2:9" ht="15" customHeight="1" thickBot="1" x14ac:dyDescent="0.25">
      <c r="B119" s="59"/>
      <c r="C119" s="60" t="s">
        <v>203</v>
      </c>
      <c r="D119" s="61">
        <f>+D10+D77</f>
        <v>18332494555.510002</v>
      </c>
      <c r="E119" s="61">
        <f t="shared" ref="E119:H119" si="35">+E10+E77</f>
        <v>33151113.69999975</v>
      </c>
      <c r="F119" s="61">
        <f t="shared" si="23"/>
        <v>18365645669.210003</v>
      </c>
      <c r="G119" s="61">
        <f t="shared" si="35"/>
        <v>4997277839.8100004</v>
      </c>
      <c r="H119" s="61">
        <f t="shared" si="35"/>
        <v>4997277839.8100004</v>
      </c>
      <c r="I119" s="62">
        <f t="shared" si="24"/>
        <v>-13335216715.700001</v>
      </c>
    </row>
    <row r="120" spans="2:9" ht="14.25" customHeight="1" x14ac:dyDescent="0.2">
      <c r="B120" s="34" t="s">
        <v>208</v>
      </c>
      <c r="C120" s="34"/>
      <c r="D120" s="34"/>
      <c r="E120" s="34"/>
      <c r="F120" s="34"/>
      <c r="G120" s="34"/>
      <c r="H120" s="34"/>
      <c r="I120" s="34"/>
    </row>
    <row r="121" spans="2:9" x14ac:dyDescent="0.2">
      <c r="B121" s="33"/>
      <c r="C121" s="33"/>
      <c r="D121" s="33"/>
      <c r="E121" s="33"/>
      <c r="F121" s="33"/>
      <c r="G121" s="33"/>
      <c r="H121" s="33"/>
      <c r="I121" s="33"/>
    </row>
    <row r="122" spans="2:9" x14ac:dyDescent="0.2">
      <c r="B122" s="4"/>
      <c r="C122" s="4"/>
      <c r="D122" s="27"/>
      <c r="E122" s="27"/>
      <c r="F122" s="27"/>
      <c r="G122" s="27"/>
      <c r="H122" s="27"/>
      <c r="I122" s="28"/>
    </row>
    <row r="123" spans="2:9" x14ac:dyDescent="0.2">
      <c r="B123" s="8" t="s">
        <v>204</v>
      </c>
      <c r="C123" s="9"/>
      <c r="D123" s="21"/>
      <c r="E123" s="21"/>
      <c r="F123" s="21"/>
      <c r="G123" s="21"/>
      <c r="H123" s="21"/>
    </row>
    <row r="124" spans="2:9" x14ac:dyDescent="0.2">
      <c r="D124" s="20"/>
      <c r="E124" s="20"/>
      <c r="F124" s="20"/>
      <c r="G124" s="20"/>
      <c r="H124" s="20"/>
    </row>
    <row r="125" spans="2:9" x14ac:dyDescent="0.2">
      <c r="D125" s="20"/>
      <c r="E125" s="20"/>
      <c r="F125" s="20"/>
      <c r="G125" s="20"/>
      <c r="H125" s="20"/>
    </row>
    <row r="126" spans="2:9" x14ac:dyDescent="0.2">
      <c r="D126" s="20"/>
      <c r="E126" s="20"/>
      <c r="F126" s="20"/>
      <c r="G126" s="20"/>
      <c r="H126" s="20"/>
    </row>
    <row r="127" spans="2:9" x14ac:dyDescent="0.2">
      <c r="D127" s="20"/>
      <c r="E127" s="20"/>
      <c r="F127" s="20"/>
      <c r="G127" s="20"/>
      <c r="H127" s="20"/>
    </row>
    <row r="128" spans="2:9" x14ac:dyDescent="0.2">
      <c r="D128" s="20"/>
      <c r="E128" s="20"/>
      <c r="F128" s="20"/>
      <c r="G128" s="20"/>
      <c r="H128" s="20"/>
    </row>
    <row r="129" spans="4:8" x14ac:dyDescent="0.2">
      <c r="D129" s="20"/>
      <c r="E129" s="20"/>
      <c r="F129" s="20"/>
      <c r="G129" s="20"/>
      <c r="H129" s="20"/>
    </row>
    <row r="130" spans="4:8" x14ac:dyDescent="0.2">
      <c r="D130" s="20"/>
      <c r="E130" s="20"/>
      <c r="F130" s="20"/>
      <c r="G130" s="20"/>
      <c r="H130" s="20"/>
    </row>
    <row r="131" spans="4:8" x14ac:dyDescent="0.2">
      <c r="D131" s="20"/>
      <c r="E131" s="20"/>
      <c r="F131" s="20"/>
      <c r="G131" s="20"/>
      <c r="H131" s="20"/>
    </row>
    <row r="132" spans="4:8" x14ac:dyDescent="0.2">
      <c r="D132" s="20"/>
      <c r="E132" s="20"/>
      <c r="F132" s="20"/>
      <c r="G132" s="20"/>
      <c r="H132" s="20"/>
    </row>
    <row r="133" spans="4:8" x14ac:dyDescent="0.2">
      <c r="D133" s="20"/>
      <c r="E133" s="20"/>
      <c r="F133" s="20"/>
      <c r="G133" s="20"/>
      <c r="H133" s="20"/>
    </row>
    <row r="134" spans="4:8" x14ac:dyDescent="0.2">
      <c r="D134" s="20"/>
      <c r="E134" s="20"/>
      <c r="F134" s="20"/>
      <c r="G134" s="20"/>
      <c r="H134" s="20"/>
    </row>
    <row r="135" spans="4:8" x14ac:dyDescent="0.2">
      <c r="D135" s="20"/>
      <c r="E135" s="20"/>
      <c r="F135" s="20"/>
      <c r="G135" s="20"/>
      <c r="H135" s="20"/>
    </row>
    <row r="136" spans="4:8" x14ac:dyDescent="0.2">
      <c r="D136" s="20"/>
      <c r="E136" s="20"/>
      <c r="F136" s="20"/>
      <c r="G136" s="20"/>
      <c r="H136" s="20"/>
    </row>
    <row r="137" spans="4:8" x14ac:dyDescent="0.2">
      <c r="D137" s="20"/>
      <c r="E137" s="20"/>
      <c r="F137" s="20"/>
      <c r="G137" s="20"/>
      <c r="H137" s="20"/>
    </row>
    <row r="138" spans="4:8" x14ac:dyDescent="0.2">
      <c r="D138" s="20"/>
      <c r="E138" s="20"/>
      <c r="F138" s="20"/>
      <c r="G138" s="20"/>
      <c r="H138" s="20"/>
    </row>
    <row r="139" spans="4:8" x14ac:dyDescent="0.2">
      <c r="D139" s="20"/>
      <c r="E139" s="20"/>
      <c r="F139" s="20"/>
      <c r="G139" s="20"/>
      <c r="H139" s="20"/>
    </row>
    <row r="140" spans="4:8" x14ac:dyDescent="0.2">
      <c r="D140" s="20"/>
      <c r="E140" s="20"/>
      <c r="F140" s="20"/>
      <c r="G140" s="20"/>
      <c r="H140" s="20"/>
    </row>
    <row r="141" spans="4:8" x14ac:dyDescent="0.2">
      <c r="D141" s="20"/>
      <c r="E141" s="20"/>
      <c r="F141" s="20"/>
      <c r="G141" s="20"/>
      <c r="H141" s="20"/>
    </row>
    <row r="142" spans="4:8" x14ac:dyDescent="0.2">
      <c r="D142" s="20"/>
      <c r="E142" s="20"/>
      <c r="F142" s="20"/>
      <c r="G142" s="20"/>
      <c r="H142" s="20"/>
    </row>
    <row r="143" spans="4:8" x14ac:dyDescent="0.2">
      <c r="D143" s="20"/>
      <c r="E143" s="20"/>
      <c r="F143" s="20"/>
      <c r="G143" s="20"/>
      <c r="H143" s="20"/>
    </row>
    <row r="144" spans="4:8" x14ac:dyDescent="0.2">
      <c r="D144" s="20"/>
      <c r="E144" s="20"/>
      <c r="F144" s="20"/>
      <c r="G144" s="20"/>
      <c r="H144" s="20"/>
    </row>
    <row r="145" spans="4:8" x14ac:dyDescent="0.2">
      <c r="D145" s="20"/>
      <c r="E145" s="20"/>
      <c r="F145" s="20"/>
      <c r="G145" s="20"/>
      <c r="H145" s="20"/>
    </row>
    <row r="146" spans="4:8" x14ac:dyDescent="0.2">
      <c r="D146" s="20"/>
      <c r="E146" s="20"/>
      <c r="F146" s="20"/>
      <c r="G146" s="20"/>
      <c r="H146" s="20"/>
    </row>
    <row r="147" spans="4:8" x14ac:dyDescent="0.2">
      <c r="D147" s="20"/>
      <c r="E147" s="20"/>
      <c r="F147" s="20"/>
      <c r="G147" s="20"/>
      <c r="H147" s="20"/>
    </row>
    <row r="148" spans="4:8" x14ac:dyDescent="0.2">
      <c r="D148" s="20"/>
      <c r="E148" s="20"/>
      <c r="F148" s="20"/>
      <c r="G148" s="20"/>
      <c r="H148" s="20"/>
    </row>
    <row r="149" spans="4:8" x14ac:dyDescent="0.2">
      <c r="D149" s="20"/>
      <c r="E149" s="20"/>
      <c r="F149" s="20"/>
      <c r="G149" s="20"/>
      <c r="H149" s="20"/>
    </row>
    <row r="150" spans="4:8" x14ac:dyDescent="0.2">
      <c r="D150" s="20"/>
      <c r="E150" s="20"/>
      <c r="F150" s="20"/>
      <c r="G150" s="20"/>
      <c r="H150" s="20"/>
    </row>
    <row r="151" spans="4:8" x14ac:dyDescent="0.2">
      <c r="D151" s="20"/>
      <c r="E151" s="20"/>
      <c r="F151" s="20"/>
      <c r="G151" s="20"/>
      <c r="H151" s="20"/>
    </row>
    <row r="152" spans="4:8" x14ac:dyDescent="0.2">
      <c r="D152" s="20"/>
      <c r="E152" s="20"/>
      <c r="F152" s="20"/>
      <c r="G152" s="20"/>
      <c r="H152" s="20"/>
    </row>
    <row r="153" spans="4:8" x14ac:dyDescent="0.2">
      <c r="D153" s="20"/>
      <c r="E153" s="20"/>
      <c r="F153" s="20"/>
      <c r="G153" s="20"/>
      <c r="H153" s="20"/>
    </row>
    <row r="154" spans="4:8" x14ac:dyDescent="0.2">
      <c r="D154" s="20"/>
      <c r="E154" s="20"/>
      <c r="F154" s="20"/>
      <c r="G154" s="20"/>
      <c r="H154" s="20"/>
    </row>
    <row r="155" spans="4:8" x14ac:dyDescent="0.2">
      <c r="D155" s="20"/>
      <c r="E155" s="20"/>
      <c r="F155" s="20"/>
      <c r="G155" s="20"/>
      <c r="H155" s="20"/>
    </row>
    <row r="156" spans="4:8" x14ac:dyDescent="0.2">
      <c r="D156" s="20"/>
      <c r="E156" s="20"/>
      <c r="F156" s="20"/>
      <c r="G156" s="20"/>
      <c r="H156" s="20"/>
    </row>
    <row r="157" spans="4:8" x14ac:dyDescent="0.2">
      <c r="D157" s="20"/>
      <c r="E157" s="20"/>
      <c r="F157" s="20"/>
      <c r="G157" s="20"/>
      <c r="H157" s="20"/>
    </row>
    <row r="158" spans="4:8" x14ac:dyDescent="0.2">
      <c r="D158" s="20"/>
      <c r="E158" s="20"/>
      <c r="F158" s="20"/>
      <c r="G158" s="20"/>
      <c r="H158" s="20"/>
    </row>
    <row r="159" spans="4:8" x14ac:dyDescent="0.2">
      <c r="D159" s="20"/>
      <c r="E159" s="20"/>
      <c r="F159" s="20"/>
      <c r="G159" s="20"/>
      <c r="H159" s="20"/>
    </row>
    <row r="160" spans="4:8" x14ac:dyDescent="0.2">
      <c r="D160" s="20"/>
      <c r="E160" s="20"/>
      <c r="F160" s="20"/>
      <c r="G160" s="20"/>
      <c r="H160" s="20"/>
    </row>
    <row r="161" spans="4:8" x14ac:dyDescent="0.2">
      <c r="D161" s="20"/>
      <c r="E161" s="20"/>
      <c r="F161" s="20"/>
      <c r="G161" s="20"/>
      <c r="H161" s="20"/>
    </row>
    <row r="162" spans="4:8" x14ac:dyDescent="0.2">
      <c r="D162" s="20"/>
      <c r="E162" s="20"/>
      <c r="F162" s="20"/>
      <c r="G162" s="20"/>
      <c r="H162" s="20"/>
    </row>
    <row r="163" spans="4:8" x14ac:dyDescent="0.2">
      <c r="D163" s="20"/>
      <c r="E163" s="20"/>
      <c r="F163" s="20"/>
      <c r="G163" s="20"/>
      <c r="H163" s="20"/>
    </row>
    <row r="164" spans="4:8" x14ac:dyDescent="0.2">
      <c r="D164" s="20"/>
      <c r="E164" s="20"/>
      <c r="F164" s="20"/>
      <c r="G164" s="20"/>
      <c r="H164" s="20"/>
    </row>
    <row r="165" spans="4:8" x14ac:dyDescent="0.2">
      <c r="D165" s="20"/>
      <c r="E165" s="20"/>
      <c r="F165" s="20"/>
      <c r="G165" s="20"/>
      <c r="H165" s="20"/>
    </row>
    <row r="166" spans="4:8" x14ac:dyDescent="0.2">
      <c r="D166" s="20"/>
      <c r="E166" s="20"/>
      <c r="F166" s="20"/>
      <c r="G166" s="20"/>
      <c r="H166" s="20"/>
    </row>
    <row r="167" spans="4:8" x14ac:dyDescent="0.2">
      <c r="D167" s="20"/>
      <c r="E167" s="20"/>
      <c r="F167" s="20"/>
      <c r="G167" s="20"/>
      <c r="H167" s="20"/>
    </row>
    <row r="168" spans="4:8" x14ac:dyDescent="0.2">
      <c r="D168" s="20"/>
      <c r="E168" s="20"/>
      <c r="F168" s="20"/>
      <c r="G168" s="20"/>
      <c r="H168" s="20"/>
    </row>
    <row r="169" spans="4:8" x14ac:dyDescent="0.2">
      <c r="D169" s="20"/>
      <c r="E169" s="20"/>
      <c r="F169" s="20"/>
      <c r="G169" s="20"/>
      <c r="H169" s="20"/>
    </row>
    <row r="170" spans="4:8" x14ac:dyDescent="0.2">
      <c r="D170" s="20"/>
      <c r="E170" s="20"/>
      <c r="F170" s="20"/>
      <c r="G170" s="20"/>
      <c r="H170" s="20"/>
    </row>
    <row r="171" spans="4:8" x14ac:dyDescent="0.2">
      <c r="D171" s="20"/>
      <c r="E171" s="20"/>
      <c r="F171" s="20"/>
      <c r="G171" s="20"/>
      <c r="H171" s="20"/>
    </row>
    <row r="172" spans="4:8" x14ac:dyDescent="0.2">
      <c r="D172" s="20"/>
      <c r="E172" s="20"/>
      <c r="F172" s="20"/>
      <c r="G172" s="20"/>
      <c r="H172" s="20"/>
    </row>
    <row r="173" spans="4:8" x14ac:dyDescent="0.2">
      <c r="D173" s="20"/>
      <c r="E173" s="20"/>
      <c r="F173" s="20"/>
      <c r="G173" s="20"/>
      <c r="H173" s="20"/>
    </row>
    <row r="174" spans="4:8" x14ac:dyDescent="0.2">
      <c r="D174" s="20"/>
      <c r="E174" s="20"/>
      <c r="F174" s="20"/>
      <c r="G174" s="20"/>
      <c r="H174" s="20"/>
    </row>
    <row r="175" spans="4:8" x14ac:dyDescent="0.2">
      <c r="D175" s="20"/>
      <c r="E175" s="20"/>
      <c r="F175" s="20"/>
      <c r="G175" s="20"/>
      <c r="H175" s="20"/>
    </row>
    <row r="176" spans="4:8" x14ac:dyDescent="0.2">
      <c r="D176" s="20"/>
      <c r="E176" s="20"/>
      <c r="F176" s="20"/>
      <c r="G176" s="20"/>
      <c r="H176" s="20"/>
    </row>
    <row r="177" spans="4:8" x14ac:dyDescent="0.2">
      <c r="D177" s="20"/>
      <c r="E177" s="20"/>
      <c r="F177" s="20"/>
      <c r="G177" s="20"/>
      <c r="H177" s="20"/>
    </row>
    <row r="178" spans="4:8" x14ac:dyDescent="0.2">
      <c r="D178" s="20"/>
      <c r="E178" s="20"/>
      <c r="F178" s="20"/>
      <c r="G178" s="20"/>
      <c r="H178" s="20"/>
    </row>
    <row r="179" spans="4:8" x14ac:dyDescent="0.2">
      <c r="D179" s="20"/>
      <c r="E179" s="20"/>
      <c r="F179" s="20"/>
      <c r="G179" s="20"/>
      <c r="H179" s="20"/>
    </row>
    <row r="180" spans="4:8" x14ac:dyDescent="0.2">
      <c r="D180" s="20"/>
      <c r="E180" s="20"/>
      <c r="F180" s="20"/>
      <c r="G180" s="20"/>
      <c r="H180" s="20"/>
    </row>
    <row r="181" spans="4:8" x14ac:dyDescent="0.2">
      <c r="D181" s="20"/>
      <c r="E181" s="20"/>
      <c r="F181" s="20"/>
      <c r="G181" s="20"/>
      <c r="H181" s="20"/>
    </row>
    <row r="182" spans="4:8" x14ac:dyDescent="0.2">
      <c r="D182" s="20"/>
      <c r="E182" s="20"/>
      <c r="F182" s="20"/>
      <c r="G182" s="20"/>
      <c r="H182" s="20"/>
    </row>
    <row r="183" spans="4:8" x14ac:dyDescent="0.2">
      <c r="D183" s="20"/>
      <c r="E183" s="20"/>
      <c r="F183" s="20"/>
      <c r="G183" s="20"/>
      <c r="H183" s="20"/>
    </row>
    <row r="184" spans="4:8" x14ac:dyDescent="0.2">
      <c r="D184" s="20"/>
      <c r="E184" s="20"/>
      <c r="F184" s="20"/>
      <c r="G184" s="20"/>
      <c r="H184" s="20"/>
    </row>
    <row r="185" spans="4:8" x14ac:dyDescent="0.2">
      <c r="D185" s="20"/>
      <c r="E185" s="20"/>
      <c r="F185" s="20"/>
      <c r="G185" s="20"/>
      <c r="H185" s="20"/>
    </row>
    <row r="186" spans="4:8" x14ac:dyDescent="0.2">
      <c r="D186" s="20"/>
      <c r="E186" s="20"/>
      <c r="F186" s="20"/>
      <c r="G186" s="20"/>
      <c r="H186" s="20"/>
    </row>
    <row r="187" spans="4:8" x14ac:dyDescent="0.2">
      <c r="D187" s="20"/>
      <c r="E187" s="20"/>
      <c r="F187" s="20"/>
      <c r="G187" s="20"/>
      <c r="H187" s="20"/>
    </row>
    <row r="188" spans="4:8" x14ac:dyDescent="0.2">
      <c r="D188" s="20"/>
      <c r="E188" s="20"/>
      <c r="F188" s="20"/>
      <c r="G188" s="20"/>
      <c r="H188" s="20"/>
    </row>
    <row r="189" spans="4:8" x14ac:dyDescent="0.2">
      <c r="D189" s="20"/>
      <c r="E189" s="20"/>
      <c r="F189" s="20"/>
      <c r="G189" s="20"/>
      <c r="H189" s="20"/>
    </row>
    <row r="190" spans="4:8" x14ac:dyDescent="0.2">
      <c r="D190" s="20"/>
      <c r="E190" s="20"/>
      <c r="F190" s="20"/>
      <c r="G190" s="20"/>
      <c r="H190" s="20"/>
    </row>
    <row r="191" spans="4:8" x14ac:dyDescent="0.2">
      <c r="D191" s="20"/>
      <c r="E191" s="20"/>
      <c r="F191" s="20"/>
      <c r="G191" s="20"/>
      <c r="H191" s="20"/>
    </row>
    <row r="192" spans="4:8" x14ac:dyDescent="0.2">
      <c r="D192" s="20"/>
      <c r="E192" s="20"/>
      <c r="F192" s="20"/>
      <c r="G192" s="20"/>
      <c r="H192" s="20"/>
    </row>
    <row r="193" spans="4:8" x14ac:dyDescent="0.2">
      <c r="D193" s="20"/>
      <c r="E193" s="20"/>
      <c r="F193" s="20"/>
      <c r="G193" s="20"/>
      <c r="H193" s="20"/>
    </row>
    <row r="194" spans="4:8" x14ac:dyDescent="0.2">
      <c r="D194" s="20"/>
      <c r="E194" s="20"/>
      <c r="F194" s="20"/>
      <c r="G194" s="20"/>
      <c r="H194" s="20"/>
    </row>
    <row r="195" spans="4:8" x14ac:dyDescent="0.2">
      <c r="D195" s="20"/>
      <c r="E195" s="20"/>
      <c r="F195" s="20"/>
      <c r="G195" s="20"/>
      <c r="H195" s="20"/>
    </row>
    <row r="196" spans="4:8" x14ac:dyDescent="0.2">
      <c r="D196" s="20"/>
      <c r="E196" s="20"/>
      <c r="F196" s="20"/>
      <c r="G196" s="20"/>
      <c r="H196" s="20"/>
    </row>
    <row r="197" spans="4:8" x14ac:dyDescent="0.2">
      <c r="D197" s="20"/>
      <c r="E197" s="20"/>
      <c r="F197" s="20"/>
      <c r="G197" s="20"/>
      <c r="H197" s="20"/>
    </row>
    <row r="198" spans="4:8" x14ac:dyDescent="0.2">
      <c r="D198" s="20"/>
      <c r="E198" s="20"/>
      <c r="F198" s="20"/>
      <c r="G198" s="20"/>
      <c r="H198" s="20"/>
    </row>
  </sheetData>
  <mergeCells count="8">
    <mergeCell ref="B120:I121"/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2025-04-30T19:11:44Z</cp:lastPrinted>
  <dcterms:created xsi:type="dcterms:W3CDTF">2017-07-04T21:04:26Z</dcterms:created>
  <dcterms:modified xsi:type="dcterms:W3CDTF">2025-04-30T19:11:52Z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