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2D74C037-BED0-4B70-A5F1-12A40C609406}" xr6:coauthVersionLast="36" xr6:coauthVersionMax="36" xr10:uidLastSave="{00000000-0000-0000-0000-000000000000}"/>
  <bookViews>
    <workbookView xWindow="0" yWindow="0" windowWidth="28800" windowHeight="11505" xr2:uid="{DCCF1D33-F34D-4C1D-9354-69CA2D81605A}"/>
  </bookViews>
  <sheets>
    <sheet name="EAE-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G31" i="1"/>
  <c r="F31" i="1"/>
  <c r="D31" i="1"/>
  <c r="C31" i="1"/>
  <c r="E31" i="1" s="1"/>
  <c r="H31" i="1" s="1"/>
  <c r="H30" i="1"/>
  <c r="H29" i="1"/>
  <c r="H28" i="1"/>
  <c r="H27" i="1"/>
  <c r="H26" i="1"/>
  <c r="H25" i="1"/>
  <c r="H24" i="1"/>
  <c r="H23" i="1"/>
  <c r="H22" i="1"/>
  <c r="G21" i="1"/>
  <c r="F21" i="1"/>
  <c r="E21" i="1"/>
  <c r="H21" i="1" s="1"/>
  <c r="D21" i="1"/>
  <c r="C21" i="1"/>
  <c r="H20" i="1"/>
  <c r="H19" i="1"/>
  <c r="H18" i="1"/>
  <c r="H17" i="1"/>
  <c r="E16" i="1"/>
  <c r="H16" i="1" s="1"/>
  <c r="H15" i="1"/>
  <c r="H14" i="1"/>
  <c r="G13" i="1"/>
  <c r="F13" i="1"/>
  <c r="D13" i="1"/>
  <c r="C13" i="1"/>
  <c r="E13" i="1" s="1"/>
  <c r="H12" i="1"/>
  <c r="H11" i="1"/>
  <c r="H10" i="1"/>
  <c r="H9" i="1"/>
  <c r="H8" i="1"/>
  <c r="H7" i="1"/>
  <c r="H6" i="1"/>
  <c r="H5" i="1"/>
  <c r="G4" i="1"/>
  <c r="F4" i="1"/>
  <c r="D4" i="1"/>
  <c r="D36" i="1" s="1"/>
  <c r="C4" i="1"/>
  <c r="C36" i="1" s="1"/>
  <c r="F36" i="1" l="1"/>
  <c r="G36" i="1"/>
  <c r="H13" i="1"/>
  <c r="E4" i="1"/>
  <c r="H4" i="1" l="1"/>
  <c r="H36" i="1" s="1"/>
  <c r="E36" i="1"/>
</calcChain>
</file>

<file path=xl/sharedStrings.xml><?xml version="1.0" encoding="utf-8"?>
<sst xmlns="http://schemas.openxmlformats.org/spreadsheetml/2006/main" count="43" uniqueCount="43">
  <si>
    <t>INSTITUTO DE SALUD PUBLICA DEL ESTADO DE GUANAJUATO
Estado Analítico del Ejercicio del Presupuesto de Egresos
Clasificación Funcional (Finalidad y Función)
Del 1 de Enero al 31 de Diciembre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</si>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</sst>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3" fontId="5" fillId="3" borderId="12" xfId="3" applyNumberFormat="1" applyFont="1" applyFill="1" applyBorder="1" applyAlignment="1">
      <alignment vertical="center"/>
    </xf>
    <xf numFmtId="3" fontId="5" fillId="3" borderId="13" xfId="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6" fillId="3" borderId="7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justify" vertical="center"/>
    </xf>
    <xf numFmtId="3" fontId="4" fillId="3" borderId="12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2" xfId="2" applyNumberFormat="1" applyFont="1" applyFill="1" applyBorder="1" applyAlignment="1">
      <alignment vertical="center"/>
    </xf>
    <xf numFmtId="3" fontId="8" fillId="0" borderId="12" xfId="0" applyNumberFormat="1" applyFont="1" applyBorder="1" applyProtection="1">
      <protection locked="0"/>
    </xf>
    <xf numFmtId="3" fontId="8" fillId="0" borderId="13" xfId="0" applyNumberFormat="1" applyFont="1" applyBorder="1" applyProtection="1">
      <protection locked="0"/>
    </xf>
    <xf numFmtId="3" fontId="8" fillId="0" borderId="12" xfId="0" applyNumberFormat="1" applyFont="1" applyFill="1" applyBorder="1" applyProtection="1">
      <protection locked="0"/>
    </xf>
    <xf numFmtId="0" fontId="5" fillId="3" borderId="1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vertical="center"/>
    </xf>
    <xf numFmtId="3" fontId="5" fillId="3" borderId="15" xfId="3" applyNumberFormat="1" applyFont="1" applyFill="1" applyBorder="1" applyAlignment="1">
      <alignment vertical="center"/>
    </xf>
    <xf numFmtId="3" fontId="5" fillId="3" borderId="16" xfId="3" applyNumberFormat="1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9" fillId="0" borderId="0" xfId="2" applyNumberFormat="1" applyFont="1" applyAlignment="1">
      <alignment vertical="center"/>
    </xf>
  </cellXfs>
  <cellStyles count="4">
    <cellStyle name="Millares 10 10" xfId="3" xr:uid="{0FB8CCA4-3D3D-4991-9BD8-DD2190FB45D0}"/>
    <cellStyle name="Normal" xfId="0" builtinId="0"/>
    <cellStyle name="Normal 2 3 3 5" xfId="2" xr:uid="{2F79FC8F-C618-4A77-A50F-601A69DB5FAA}"/>
    <cellStyle name="Normal 3 2 3" xfId="1" xr:uid="{059115A0-05DB-4CB6-8671-4D7DF6D1B2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B0BC-4E95-472B-BF69-0941FF03EB8E}">
  <sheetPr>
    <tabColor theme="4" tint="-0.249977111117893"/>
    <pageSetUpPr fitToPage="1"/>
  </sheetPr>
  <dimension ref="A1:H38"/>
  <sheetViews>
    <sheetView showGridLines="0" tabSelected="1" zoomScale="90" zoomScaleNormal="90" workbookViewId="0">
      <selection activeCell="B48" sqref="B48:B49"/>
    </sheetView>
  </sheetViews>
  <sheetFormatPr baseColWidth="10" defaultColWidth="12" defaultRowHeight="12" x14ac:dyDescent="0.2"/>
  <cols>
    <col min="1" max="1" width="5.33203125" style="32" customWidth="1"/>
    <col min="2" max="2" width="72.6640625" style="4" customWidth="1"/>
    <col min="3" max="3" width="21.6640625" style="4" bestFit="1" customWidth="1"/>
    <col min="4" max="4" width="18" style="4" customWidth="1"/>
    <col min="5" max="5" width="21.6640625" style="4" bestFit="1" customWidth="1"/>
    <col min="6" max="6" width="21.33203125" style="4" bestFit="1" customWidth="1"/>
    <col min="7" max="8" width="21.6640625" style="4" bestFit="1" customWidth="1"/>
    <col min="9" max="16384" width="12" style="4"/>
  </cols>
  <sheetData>
    <row r="1" spans="1:8" ht="6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3.5" thickBot="1" x14ac:dyDescent="0.25">
      <c r="A2" s="5" t="s">
        <v>1</v>
      </c>
      <c r="B2" s="6"/>
      <c r="C2" s="1" t="s">
        <v>2</v>
      </c>
      <c r="D2" s="2"/>
      <c r="E2" s="2"/>
      <c r="F2" s="2"/>
      <c r="G2" s="2"/>
      <c r="H2" s="7" t="s">
        <v>3</v>
      </c>
    </row>
    <row r="3" spans="1:8" ht="30" customHeight="1" thickBot="1" x14ac:dyDescent="0.25">
      <c r="A3" s="8"/>
      <c r="B3" s="9"/>
      <c r="C3" s="10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4"/>
    </row>
    <row r="4" spans="1:8" s="19" customFormat="1" ht="12.95" customHeight="1" x14ac:dyDescent="0.2">
      <c r="A4" s="15" t="s">
        <v>9</v>
      </c>
      <c r="B4" s="16"/>
      <c r="C4" s="17">
        <f>SUM(C5:C12)</f>
        <v>0</v>
      </c>
      <c r="D4" s="17">
        <f>SUM(D5:D12)</f>
        <v>0</v>
      </c>
      <c r="E4" s="17">
        <f>+C4+D4</f>
        <v>0</v>
      </c>
      <c r="F4" s="17">
        <f>SUM(F5:F12)</f>
        <v>0</v>
      </c>
      <c r="G4" s="17">
        <f>SUM(G5:G12)</f>
        <v>0</v>
      </c>
      <c r="H4" s="18">
        <f>E4-F4</f>
        <v>0</v>
      </c>
    </row>
    <row r="5" spans="1:8" ht="12.95" customHeight="1" x14ac:dyDescent="0.2">
      <c r="A5" s="20">
        <v>11</v>
      </c>
      <c r="B5" s="21" t="s">
        <v>10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3">
        <f t="shared" ref="H5:H35" si="0">+E5-F5</f>
        <v>0</v>
      </c>
    </row>
    <row r="6" spans="1:8" ht="12.95" customHeight="1" x14ac:dyDescent="0.2">
      <c r="A6" s="20">
        <v>12</v>
      </c>
      <c r="B6" s="21" t="s">
        <v>11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3">
        <f t="shared" si="0"/>
        <v>0</v>
      </c>
    </row>
    <row r="7" spans="1:8" ht="12.95" customHeight="1" x14ac:dyDescent="0.2">
      <c r="A7" s="20">
        <v>13</v>
      </c>
      <c r="B7" s="21" t="s">
        <v>12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3">
        <f t="shared" si="0"/>
        <v>0</v>
      </c>
    </row>
    <row r="8" spans="1:8" ht="12.95" customHeight="1" x14ac:dyDescent="0.2">
      <c r="A8" s="20">
        <v>14</v>
      </c>
      <c r="B8" s="21" t="s">
        <v>13</v>
      </c>
      <c r="C8" s="24">
        <v>0</v>
      </c>
      <c r="D8" s="24">
        <v>0</v>
      </c>
      <c r="E8" s="22">
        <v>0</v>
      </c>
      <c r="F8" s="24">
        <v>0</v>
      </c>
      <c r="G8" s="24">
        <v>0</v>
      </c>
      <c r="H8" s="23">
        <f t="shared" si="0"/>
        <v>0</v>
      </c>
    </row>
    <row r="9" spans="1:8" ht="12.95" customHeight="1" x14ac:dyDescent="0.2">
      <c r="A9" s="20">
        <v>15</v>
      </c>
      <c r="B9" s="21" t="s">
        <v>14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3">
        <f t="shared" si="0"/>
        <v>0</v>
      </c>
    </row>
    <row r="10" spans="1:8" ht="12.95" customHeight="1" x14ac:dyDescent="0.2">
      <c r="A10" s="20">
        <v>16</v>
      </c>
      <c r="B10" s="21" t="s">
        <v>15</v>
      </c>
      <c r="C10" s="24">
        <v>0</v>
      </c>
      <c r="D10" s="24">
        <v>0</v>
      </c>
      <c r="E10" s="22">
        <v>0</v>
      </c>
      <c r="F10" s="24">
        <v>0</v>
      </c>
      <c r="G10" s="24">
        <v>0</v>
      </c>
      <c r="H10" s="23">
        <f t="shared" si="0"/>
        <v>0</v>
      </c>
    </row>
    <row r="11" spans="1:8" ht="12.95" customHeight="1" x14ac:dyDescent="0.2">
      <c r="A11" s="20">
        <v>17</v>
      </c>
      <c r="B11" s="21" t="s">
        <v>16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3">
        <f t="shared" si="0"/>
        <v>0</v>
      </c>
    </row>
    <row r="12" spans="1:8" ht="12.95" customHeight="1" x14ac:dyDescent="0.2">
      <c r="A12" s="20">
        <v>18</v>
      </c>
      <c r="B12" s="21" t="s">
        <v>17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3">
        <f t="shared" si="0"/>
        <v>0</v>
      </c>
    </row>
    <row r="13" spans="1:8" s="19" customFormat="1" ht="12.95" customHeight="1" x14ac:dyDescent="0.2">
      <c r="A13" s="15" t="s">
        <v>18</v>
      </c>
      <c r="B13" s="16"/>
      <c r="C13" s="17">
        <f>SUM(C14:C20)</f>
        <v>18336011481.509998</v>
      </c>
      <c r="D13" s="17">
        <f>SUM(D14:D20)</f>
        <v>2152818102.0900002</v>
      </c>
      <c r="E13" s="17">
        <f>+C13+D13</f>
        <v>20488829583.599998</v>
      </c>
      <c r="F13" s="17">
        <f>SUM(F14:F20)</f>
        <v>19995804446</v>
      </c>
      <c r="G13" s="17">
        <f>SUM(G14:G20)</f>
        <v>19743112223.459999</v>
      </c>
      <c r="H13" s="18">
        <f t="shared" si="0"/>
        <v>493025137.59999847</v>
      </c>
    </row>
    <row r="14" spans="1:8" ht="12.95" customHeight="1" x14ac:dyDescent="0.2">
      <c r="A14" s="20">
        <v>21</v>
      </c>
      <c r="B14" s="21" t="s">
        <v>19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3">
        <f t="shared" si="0"/>
        <v>0</v>
      </c>
    </row>
    <row r="15" spans="1:8" ht="12.95" customHeight="1" x14ac:dyDescent="0.2">
      <c r="A15" s="20">
        <v>22</v>
      </c>
      <c r="B15" s="21" t="s">
        <v>20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3">
        <f t="shared" si="0"/>
        <v>0</v>
      </c>
    </row>
    <row r="16" spans="1:8" ht="12.95" customHeight="1" x14ac:dyDescent="0.2">
      <c r="A16" s="20">
        <v>23</v>
      </c>
      <c r="B16" s="21" t="s">
        <v>21</v>
      </c>
      <c r="C16" s="25">
        <v>18336011481.509998</v>
      </c>
      <c r="D16" s="25">
        <v>2152818102.0900002</v>
      </c>
      <c r="E16" s="25">
        <f t="shared" ref="E16" si="1">C16+D16</f>
        <v>20488829583.599998</v>
      </c>
      <c r="F16" s="25">
        <v>19995804446</v>
      </c>
      <c r="G16" s="25">
        <v>19743112223.459999</v>
      </c>
      <c r="H16" s="26">
        <f t="shared" ref="H16" si="2">E16-F16</f>
        <v>493025137.59999847</v>
      </c>
    </row>
    <row r="17" spans="1:8" ht="12.95" customHeight="1" x14ac:dyDescent="0.2">
      <c r="A17" s="20">
        <v>24</v>
      </c>
      <c r="B17" s="21" t="s">
        <v>22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3">
        <f t="shared" si="0"/>
        <v>0</v>
      </c>
    </row>
    <row r="18" spans="1:8" ht="12.95" customHeight="1" x14ac:dyDescent="0.2">
      <c r="A18" s="20">
        <v>25</v>
      </c>
      <c r="B18" s="21" t="s">
        <v>23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3">
        <f t="shared" si="0"/>
        <v>0</v>
      </c>
    </row>
    <row r="19" spans="1:8" ht="12.95" customHeight="1" x14ac:dyDescent="0.2">
      <c r="A19" s="20">
        <v>26</v>
      </c>
      <c r="B19" s="21" t="s">
        <v>24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3">
        <f t="shared" si="0"/>
        <v>0</v>
      </c>
    </row>
    <row r="20" spans="1:8" ht="12.95" customHeight="1" x14ac:dyDescent="0.2">
      <c r="A20" s="20">
        <v>27</v>
      </c>
      <c r="B20" s="21" t="s">
        <v>25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3">
        <f t="shared" si="0"/>
        <v>0</v>
      </c>
    </row>
    <row r="21" spans="1:8" s="19" customFormat="1" ht="12.95" customHeight="1" x14ac:dyDescent="0.2">
      <c r="A21" s="15" t="s">
        <v>26</v>
      </c>
      <c r="B21" s="16"/>
      <c r="C21" s="17">
        <f>+C22+C23+C24+C25+C26+C27+C28+C29+C30</f>
        <v>0</v>
      </c>
      <c r="D21" s="17">
        <f>+D22+D23+D24+D25+D26+D27+D28+D29+D30</f>
        <v>0</v>
      </c>
      <c r="E21" s="17">
        <f>+E22+E23+E24+E25+E26+E27+E28+E29+E30</f>
        <v>0</v>
      </c>
      <c r="F21" s="17">
        <f>+F22+F23+F24+F25+F26+F27+F28+F29+F30</f>
        <v>0</v>
      </c>
      <c r="G21" s="17">
        <f>+G22+G23+G24+G25+G26+G27+G28+G29+G30</f>
        <v>0</v>
      </c>
      <c r="H21" s="18">
        <f t="shared" si="0"/>
        <v>0</v>
      </c>
    </row>
    <row r="22" spans="1:8" ht="12.95" customHeight="1" x14ac:dyDescent="0.2">
      <c r="A22" s="20">
        <v>31</v>
      </c>
      <c r="B22" s="21" t="s">
        <v>27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3">
        <f t="shared" si="0"/>
        <v>0</v>
      </c>
    </row>
    <row r="23" spans="1:8" ht="12.95" customHeight="1" x14ac:dyDescent="0.2">
      <c r="A23" s="20">
        <v>32</v>
      </c>
      <c r="B23" s="21" t="s">
        <v>28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f t="shared" si="0"/>
        <v>0</v>
      </c>
    </row>
    <row r="24" spans="1:8" ht="12.95" customHeight="1" x14ac:dyDescent="0.2">
      <c r="A24" s="20">
        <v>33</v>
      </c>
      <c r="B24" s="21" t="s">
        <v>29</v>
      </c>
      <c r="C24" s="24">
        <v>0</v>
      </c>
      <c r="D24" s="24">
        <v>0</v>
      </c>
      <c r="E24" s="22">
        <v>0</v>
      </c>
      <c r="F24" s="24">
        <v>0</v>
      </c>
      <c r="G24" s="24">
        <v>0</v>
      </c>
      <c r="H24" s="23">
        <f t="shared" si="0"/>
        <v>0</v>
      </c>
    </row>
    <row r="25" spans="1:8" ht="12.95" customHeight="1" x14ac:dyDescent="0.2">
      <c r="A25" s="20">
        <v>34</v>
      </c>
      <c r="B25" s="21" t="s">
        <v>30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3">
        <f t="shared" si="0"/>
        <v>0</v>
      </c>
    </row>
    <row r="26" spans="1:8" ht="12.95" customHeight="1" x14ac:dyDescent="0.2">
      <c r="A26" s="20">
        <v>35</v>
      </c>
      <c r="B26" s="21" t="s">
        <v>31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3">
        <f t="shared" si="0"/>
        <v>0</v>
      </c>
    </row>
    <row r="27" spans="1:8" ht="12.95" customHeight="1" x14ac:dyDescent="0.2">
      <c r="A27" s="20">
        <v>36</v>
      </c>
      <c r="B27" s="21" t="s">
        <v>32</v>
      </c>
      <c r="C27" s="22">
        <v>0</v>
      </c>
      <c r="D27" s="22">
        <v>0</v>
      </c>
      <c r="E27" s="27">
        <v>0</v>
      </c>
      <c r="F27" s="22">
        <v>0</v>
      </c>
      <c r="G27" s="22">
        <v>0</v>
      </c>
      <c r="H27" s="23">
        <f t="shared" si="0"/>
        <v>0</v>
      </c>
    </row>
    <row r="28" spans="1:8" ht="12.95" customHeight="1" x14ac:dyDescent="0.2">
      <c r="A28" s="20">
        <v>37</v>
      </c>
      <c r="B28" s="21" t="s">
        <v>33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3">
        <f t="shared" si="0"/>
        <v>0</v>
      </c>
    </row>
    <row r="29" spans="1:8" ht="12.95" customHeight="1" x14ac:dyDescent="0.2">
      <c r="A29" s="20">
        <v>38</v>
      </c>
      <c r="B29" s="21" t="s">
        <v>34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f t="shared" si="0"/>
        <v>0</v>
      </c>
    </row>
    <row r="30" spans="1:8" ht="12.95" customHeight="1" x14ac:dyDescent="0.2">
      <c r="A30" s="20">
        <v>39</v>
      </c>
      <c r="B30" s="21" t="s">
        <v>35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>
        <f t="shared" si="0"/>
        <v>0</v>
      </c>
    </row>
    <row r="31" spans="1:8" s="19" customFormat="1" ht="12.95" customHeight="1" x14ac:dyDescent="0.2">
      <c r="A31" s="15" t="s">
        <v>36</v>
      </c>
      <c r="B31" s="16"/>
      <c r="C31" s="17">
        <f>SUM(C32:C35)</f>
        <v>0</v>
      </c>
      <c r="D31" s="17">
        <f>SUM(D32:D35)</f>
        <v>0</v>
      </c>
      <c r="E31" s="17">
        <f>+C31+D31</f>
        <v>0</v>
      </c>
      <c r="F31" s="17">
        <f>SUM(F32:F35)</f>
        <v>0</v>
      </c>
      <c r="G31" s="17">
        <f>SUM(G32:G35)</f>
        <v>0</v>
      </c>
      <c r="H31" s="18">
        <f t="shared" si="0"/>
        <v>0</v>
      </c>
    </row>
    <row r="32" spans="1:8" ht="12.95" customHeight="1" x14ac:dyDescent="0.2">
      <c r="A32" s="20">
        <v>41</v>
      </c>
      <c r="B32" s="21" t="s">
        <v>37</v>
      </c>
      <c r="C32" s="24">
        <v>0</v>
      </c>
      <c r="D32" s="24">
        <v>0</v>
      </c>
      <c r="E32" s="22">
        <v>0</v>
      </c>
      <c r="F32" s="24">
        <v>0</v>
      </c>
      <c r="G32" s="24">
        <v>0</v>
      </c>
      <c r="H32" s="23">
        <f t="shared" si="0"/>
        <v>0</v>
      </c>
    </row>
    <row r="33" spans="1:8" ht="27" customHeight="1" x14ac:dyDescent="0.2">
      <c r="A33" s="20">
        <v>42</v>
      </c>
      <c r="B33" s="21" t="s">
        <v>38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f t="shared" si="0"/>
        <v>0</v>
      </c>
    </row>
    <row r="34" spans="1:8" ht="12.95" customHeight="1" x14ac:dyDescent="0.2">
      <c r="A34" s="20">
        <v>43</v>
      </c>
      <c r="B34" s="21" t="s">
        <v>39</v>
      </c>
      <c r="C34" s="24">
        <v>0</v>
      </c>
      <c r="D34" s="24">
        <v>0</v>
      </c>
      <c r="E34" s="22">
        <v>0</v>
      </c>
      <c r="F34" s="24">
        <v>0</v>
      </c>
      <c r="G34" s="24">
        <v>0</v>
      </c>
      <c r="H34" s="23">
        <f t="shared" si="0"/>
        <v>0</v>
      </c>
    </row>
    <row r="35" spans="1:8" ht="12.95" customHeight="1" thickBot="1" x14ac:dyDescent="0.25">
      <c r="A35" s="20">
        <v>44</v>
      </c>
      <c r="B35" s="21" t="s">
        <v>40</v>
      </c>
      <c r="C35" s="24">
        <v>0</v>
      </c>
      <c r="D35" s="24">
        <v>0</v>
      </c>
      <c r="E35" s="22">
        <v>0</v>
      </c>
      <c r="F35" s="24">
        <v>0</v>
      </c>
      <c r="G35" s="24">
        <v>0</v>
      </c>
      <c r="H35" s="23">
        <f t="shared" si="0"/>
        <v>0</v>
      </c>
    </row>
    <row r="36" spans="1:8" s="19" customFormat="1" ht="12.75" thickBot="1" x14ac:dyDescent="0.25">
      <c r="A36" s="28"/>
      <c r="B36" s="29" t="s">
        <v>41</v>
      </c>
      <c r="C36" s="30">
        <f t="shared" ref="C36:H36" si="3">+C4+C13+C21+C31</f>
        <v>18336011481.509998</v>
      </c>
      <c r="D36" s="30">
        <f t="shared" si="3"/>
        <v>2152818102.0900002</v>
      </c>
      <c r="E36" s="30">
        <f t="shared" si="3"/>
        <v>20488829583.599998</v>
      </c>
      <c r="F36" s="30">
        <f t="shared" si="3"/>
        <v>19995804446</v>
      </c>
      <c r="G36" s="30">
        <f t="shared" si="3"/>
        <v>19743112223.459999</v>
      </c>
      <c r="H36" s="31">
        <f t="shared" si="3"/>
        <v>493025137.59999847</v>
      </c>
    </row>
    <row r="37" spans="1:8" x14ac:dyDescent="0.2">
      <c r="A37" s="32" t="s">
        <v>42</v>
      </c>
      <c r="C37" s="33"/>
      <c r="D37" s="33"/>
      <c r="E37" s="33"/>
      <c r="F37" s="33"/>
      <c r="G37" s="33"/>
      <c r="H37" s="33"/>
    </row>
    <row r="38" spans="1:8" ht="12.75" x14ac:dyDescent="0.2">
      <c r="A38" s="34"/>
      <c r="C38" s="35"/>
      <c r="D38" s="35"/>
      <c r="E38" s="35"/>
      <c r="F38" s="35"/>
      <c r="G38" s="35"/>
      <c r="H38" s="35"/>
    </row>
  </sheetData>
  <mergeCells count="8">
    <mergeCell ref="A21:B21"/>
    <mergeCell ref="A31:B31"/>
    <mergeCell ref="A1:H1"/>
    <mergeCell ref="A2:B3"/>
    <mergeCell ref="C2:G2"/>
    <mergeCell ref="H2:H3"/>
    <mergeCell ref="A4:B4"/>
    <mergeCell ref="A13:B13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2026-01-29T22:19:08Z</cp:lastPrinted>
  <dcterms:created xsi:type="dcterms:W3CDTF">2026-01-29T22:18:22Z</dcterms:created>
  <dcterms:modified xsi:type="dcterms:W3CDTF">2026-01-29T22:19:12Z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