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INFORMACIÓN PRESUPUESTARIA\"/>
    </mc:Choice>
  </mc:AlternateContent>
  <bookViews>
    <workbookView xWindow="0" yWindow="0" windowWidth="12675" windowHeight="3945"/>
  </bookViews>
  <sheets>
    <sheet name="EAE-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H5" i="1"/>
  <c r="H6" i="1"/>
  <c r="H7" i="1"/>
  <c r="H8" i="1"/>
  <c r="H9" i="1"/>
  <c r="H10" i="1"/>
  <c r="H11" i="1"/>
  <c r="H12" i="1"/>
  <c r="C13" i="1"/>
  <c r="C36" i="1" s="1"/>
  <c r="D13" i="1"/>
  <c r="D36" i="1" s="1"/>
  <c r="E13" i="1"/>
  <c r="F13" i="1"/>
  <c r="F36" i="1" s="1"/>
  <c r="G13" i="1"/>
  <c r="G36" i="1" s="1"/>
  <c r="H13" i="1"/>
  <c r="H14" i="1"/>
  <c r="H15" i="1"/>
  <c r="E16" i="1"/>
  <c r="H16" i="1"/>
  <c r="H17" i="1"/>
  <c r="H18" i="1"/>
  <c r="H19" i="1"/>
  <c r="H20" i="1"/>
  <c r="C21" i="1"/>
  <c r="D21" i="1"/>
  <c r="E21" i="1"/>
  <c r="F21" i="1"/>
  <c r="G21" i="1"/>
  <c r="H21" i="1"/>
  <c r="H22" i="1"/>
  <c r="H23" i="1"/>
  <c r="H24" i="1"/>
  <c r="H25" i="1"/>
  <c r="H26" i="1"/>
  <c r="H27" i="1"/>
  <c r="H28" i="1"/>
  <c r="H29" i="1"/>
  <c r="H30" i="1"/>
  <c r="C31" i="1"/>
  <c r="D31" i="1"/>
  <c r="F31" i="1"/>
  <c r="G31" i="1"/>
  <c r="H32" i="1"/>
  <c r="H33" i="1"/>
  <c r="H34" i="1"/>
  <c r="H35" i="1"/>
  <c r="E31" i="1" l="1"/>
  <c r="H31" i="1" s="1"/>
  <c r="H36" i="1" s="1"/>
  <c r="E36" i="1" l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<sst xmlns="http://schemas.openxmlformats.org/spreadsheetml/2006/main" count="43" uniqueCount="43">
  <si>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</si>
  <si>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</si>
  <si>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</si>
  <si>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</si>
  <si>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</si>
  <si>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Publica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</si>
  <si>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</si>
  <si>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</si>
  <si>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</si>
  <si>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</si>
  <si>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</si>
  <si>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</si>
  <si>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</si>
  <si>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</si>
  <si>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</si>
  <si>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</si>
  <si>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</si>
  <si>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</si>
  <si>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</si>
  <si>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</si>
  <si>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</si>
  <si>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</si>
  <si>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</si>
  <si>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</si>
  <si>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</si>
  <si>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</si>
  <si>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</si>
  <si>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</si>
  <si>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</si>
  <si>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</si>
  <si>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</si>
  <si>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</si>
  <si>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</si>
  <si>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</si>
  <si>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</si>
  <si>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</si>
  <si>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</si>
  <si>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</si>
  <si>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</si>
  <si>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</si>
  <si>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</si>
  <si>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</si>
  <si>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INSTITUTO DE SALUD PUBLICA DEL ESTADO DE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</si>
</sst>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41" fontId="3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4" fillId="2" borderId="0" xfId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6" fillId="2" borderId="1" xfId="2" applyNumberFormat="1" applyFont="1" applyFill="1" applyBorder="1" applyAlignment="1">
      <alignment vertical="center"/>
    </xf>
    <xf numFmtId="3" fontId="6" fillId="2" borderId="2" xfId="2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left" vertical="center"/>
    </xf>
    <xf numFmtId="3" fontId="3" fillId="2" borderId="5" xfId="2" applyNumberFormat="1" applyFont="1" applyFill="1" applyBorder="1" applyAlignment="1">
      <alignment vertical="center"/>
    </xf>
    <xf numFmtId="3" fontId="3" fillId="2" borderId="6" xfId="1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0" fontId="3" fillId="2" borderId="7" xfId="1" applyFont="1" applyFill="1" applyBorder="1" applyAlignment="1">
      <alignment horizontal="justify" vertical="center"/>
    </xf>
    <xf numFmtId="0" fontId="7" fillId="2" borderId="8" xfId="1" applyFont="1" applyFill="1" applyBorder="1" applyAlignment="1">
      <alignment horizontal="left" vertical="center"/>
    </xf>
    <xf numFmtId="3" fontId="6" fillId="2" borderId="5" xfId="2" applyNumberFormat="1" applyFont="1" applyFill="1" applyBorder="1" applyAlignment="1">
      <alignment vertical="center"/>
    </xf>
    <xf numFmtId="3" fontId="6" fillId="2" borderId="6" xfId="2" applyNumberFormat="1" applyFont="1" applyFill="1" applyBorder="1" applyAlignment="1">
      <alignment vertical="center"/>
    </xf>
    <xf numFmtId="0" fontId="6" fillId="2" borderId="7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Protection="1">
      <protection locked="0"/>
    </xf>
    <xf numFmtId="3" fontId="8" fillId="0" borderId="5" xfId="0" applyNumberFormat="1" applyFont="1" applyBorder="1" applyProtection="1">
      <protection locked="0"/>
    </xf>
    <xf numFmtId="3" fontId="8" fillId="0" borderId="6" xfId="0" applyNumberFormat="1" applyFont="1" applyBorder="1" applyProtection="1">
      <protection locked="0"/>
    </xf>
    <xf numFmtId="4" fontId="10" fillId="3" borderId="9" xfId="3" applyNumberFormat="1" applyFont="1" applyFill="1" applyBorder="1" applyAlignment="1">
      <alignment horizontal="center" vertical="center" wrapText="1"/>
    </xf>
    <xf numFmtId="4" fontId="10" fillId="3" borderId="10" xfId="3" applyNumberFormat="1" applyFont="1" applyFill="1" applyBorder="1" applyAlignment="1">
      <alignment horizontal="center" vertical="center" wrapText="1"/>
    </xf>
    <xf numFmtId="4" fontId="10" fillId="3" borderId="11" xfId="3" applyNumberFormat="1" applyFont="1" applyFill="1" applyBorder="1" applyAlignment="1">
      <alignment horizontal="center" vertical="center" wrapText="1"/>
    </xf>
    <xf numFmtId="4" fontId="10" fillId="3" borderId="12" xfId="3" applyNumberFormat="1" applyFont="1" applyFill="1" applyBorder="1" applyAlignment="1">
      <alignment horizontal="center" vertical="center" wrapText="1"/>
    </xf>
    <xf numFmtId="4" fontId="10" fillId="3" borderId="4" xfId="3" applyNumberFormat="1" applyFont="1" applyFill="1" applyBorder="1" applyAlignment="1">
      <alignment horizontal="center" vertical="center" wrapText="1"/>
    </xf>
    <xf numFmtId="0" fontId="10" fillId="3" borderId="13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4" fontId="10" fillId="3" borderId="14" xfId="3" applyNumberFormat="1" applyFont="1" applyFill="1" applyBorder="1" applyAlignment="1">
      <alignment horizontal="center" vertical="center" wrapText="1"/>
    </xf>
    <xf numFmtId="0" fontId="10" fillId="3" borderId="12" xfId="3" applyFont="1" applyFill="1" applyBorder="1" applyAlignment="1" applyProtection="1">
      <alignment horizontal="center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10" fillId="3" borderId="15" xfId="3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/>
    </xf>
    <xf numFmtId="0" fontId="10" fillId="3" borderId="10" xfId="3" applyFont="1" applyFill="1" applyBorder="1" applyAlignment="1" applyProtection="1">
      <alignment horizontal="center" vertical="center" wrapText="1"/>
      <protection locked="0"/>
    </xf>
  </cellXfs>
  <cellStyles count="4">
    <cellStyle name="Millares 10" xfId="2"/>
    <cellStyle name="Normal" xfId="0" builtinId="0"/>
    <cellStyle name="Normal 2 3 3" xfId="1"/>
    <cellStyle name="Normal 3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9"/>
  <sheetViews>
    <sheetView showGridLines="0" tabSelected="1" zoomScale="90" zoomScaleNormal="90" workbookViewId="0">
      <selection activeCell="B49" sqref="B49"/>
    </sheetView>
  </sheetViews>
  <sheetFormatPr baseColWidth="10" defaultColWidth="12" defaultRowHeight="12" x14ac:dyDescent="0.2"/>
  <cols>
    <col min="1" max="1" width="5.33203125" style="2" customWidth="1"/>
    <col min="2" max="2" width="72.6640625" style="1" customWidth="1"/>
    <col min="3" max="3" width="21.6640625" style="1" bestFit="1" customWidth="1"/>
    <col min="4" max="4" width="18" style="1" customWidth="1"/>
    <col min="5" max="5" width="21.6640625" style="1" bestFit="1" customWidth="1"/>
    <col min="6" max="6" width="21.33203125" style="1" bestFit="1" customWidth="1"/>
    <col min="7" max="8" width="21.6640625" style="1" bestFit="1" customWidth="1"/>
    <col min="9" max="16384" width="12" style="1"/>
  </cols>
  <sheetData>
    <row r="1" spans="1:8" ht="66.75" customHeight="1" thickBot="1" x14ac:dyDescent="0.25">
      <c r="A1" s="33" t="s">
        <v>42</v>
      </c>
      <c r="B1" s="32"/>
      <c r="C1" s="32"/>
      <c r="D1" s="32"/>
      <c r="E1" s="32"/>
      <c r="F1" s="32"/>
      <c r="G1" s="32"/>
      <c r="H1" s="36"/>
    </row>
    <row r="2" spans="1:8" ht="13.5" thickBot="1" x14ac:dyDescent="0.25">
      <c r="A2" s="35" t="s">
        <v>41</v>
      </c>
      <c r="B2" s="34"/>
      <c r="C2" s="33" t="s">
        <v>40</v>
      </c>
      <c r="D2" s="32"/>
      <c r="E2" s="32"/>
      <c r="F2" s="32"/>
      <c r="G2" s="32"/>
      <c r="H2" s="31" t="s">
        <v>39</v>
      </c>
    </row>
    <row r="3" spans="1:8" ht="30" customHeight="1" thickBot="1" x14ac:dyDescent="0.25">
      <c r="A3" s="30"/>
      <c r="B3" s="29"/>
      <c r="C3" s="28" t="s">
        <v>38</v>
      </c>
      <c r="D3" s="26" t="s">
        <v>37</v>
      </c>
      <c r="E3" s="27" t="s">
        <v>36</v>
      </c>
      <c r="F3" s="26" t="s">
        <v>35</v>
      </c>
      <c r="G3" s="25" t="s">
        <v>34</v>
      </c>
      <c r="H3" s="24"/>
    </row>
    <row r="4" spans="1:8" s="7" customFormat="1" ht="12.95" customHeight="1" x14ac:dyDescent="0.2">
      <c r="A4" s="20" t="s">
        <v>33</v>
      </c>
      <c r="B4" s="19"/>
      <c r="C4" s="18">
        <f>SUM(C5:C12)</f>
        <v>0</v>
      </c>
      <c r="D4" s="18">
        <f>SUM(D5:D12)</f>
        <v>0</v>
      </c>
      <c r="E4" s="18">
        <f>+C4+D4</f>
        <v>0</v>
      </c>
      <c r="F4" s="18">
        <f>SUM(F5:F12)</f>
        <v>0</v>
      </c>
      <c r="G4" s="18">
        <f>SUM(G5:G12)</f>
        <v>0</v>
      </c>
      <c r="H4" s="17">
        <f>E4-F4</f>
        <v>0</v>
      </c>
    </row>
    <row r="5" spans="1:8" ht="12.95" customHeight="1" x14ac:dyDescent="0.2">
      <c r="A5" s="16">
        <v>11</v>
      </c>
      <c r="B5" s="15" t="s">
        <v>32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2">
        <f>+E5-F5</f>
        <v>0</v>
      </c>
    </row>
    <row r="6" spans="1:8" ht="12.95" customHeight="1" x14ac:dyDescent="0.2">
      <c r="A6" s="16">
        <v>12</v>
      </c>
      <c r="B6" s="15" t="s">
        <v>31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2">
        <f>+E6-F6</f>
        <v>0</v>
      </c>
    </row>
    <row r="7" spans="1:8" ht="12.95" customHeight="1" x14ac:dyDescent="0.2">
      <c r="A7" s="16">
        <v>13</v>
      </c>
      <c r="B7" s="15" t="s">
        <v>30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2">
        <f>+E7-F7</f>
        <v>0</v>
      </c>
    </row>
    <row r="8" spans="1:8" ht="12.95" customHeight="1" x14ac:dyDescent="0.2">
      <c r="A8" s="16">
        <v>14</v>
      </c>
      <c r="B8" s="15" t="s">
        <v>29</v>
      </c>
      <c r="C8" s="13">
        <v>0</v>
      </c>
      <c r="D8" s="13">
        <v>0</v>
      </c>
      <c r="E8" s="14">
        <v>0</v>
      </c>
      <c r="F8" s="13">
        <v>0</v>
      </c>
      <c r="G8" s="13">
        <v>0</v>
      </c>
      <c r="H8" s="12">
        <f>+E8-F8</f>
        <v>0</v>
      </c>
    </row>
    <row r="9" spans="1:8" ht="12.95" customHeight="1" x14ac:dyDescent="0.2">
      <c r="A9" s="16">
        <v>15</v>
      </c>
      <c r="B9" s="15" t="s">
        <v>28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2">
        <f>+E9-F9</f>
        <v>0</v>
      </c>
    </row>
    <row r="10" spans="1:8" ht="12.95" customHeight="1" x14ac:dyDescent="0.2">
      <c r="A10" s="16">
        <v>16</v>
      </c>
      <c r="B10" s="15" t="s">
        <v>27</v>
      </c>
      <c r="C10" s="13">
        <v>0</v>
      </c>
      <c r="D10" s="13">
        <v>0</v>
      </c>
      <c r="E10" s="14">
        <v>0</v>
      </c>
      <c r="F10" s="13">
        <v>0</v>
      </c>
      <c r="G10" s="13">
        <v>0</v>
      </c>
      <c r="H10" s="12">
        <f>+E10-F10</f>
        <v>0</v>
      </c>
    </row>
    <row r="11" spans="1:8" ht="12.95" customHeight="1" x14ac:dyDescent="0.2">
      <c r="A11" s="16">
        <v>17</v>
      </c>
      <c r="B11" s="15" t="s">
        <v>26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2">
        <f>+E11-F11</f>
        <v>0</v>
      </c>
    </row>
    <row r="12" spans="1:8" ht="12.95" customHeight="1" x14ac:dyDescent="0.2">
      <c r="A12" s="16">
        <v>18</v>
      </c>
      <c r="B12" s="15" t="s">
        <v>25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2">
        <f>+E12-F12</f>
        <v>0</v>
      </c>
    </row>
    <row r="13" spans="1:8" s="7" customFormat="1" ht="12.95" customHeight="1" x14ac:dyDescent="0.2">
      <c r="A13" s="20" t="s">
        <v>24</v>
      </c>
      <c r="B13" s="19"/>
      <c r="C13" s="18">
        <f>SUM(C14:C20)</f>
        <v>18336011481.509998</v>
      </c>
      <c r="D13" s="18">
        <f>SUM(D14:D20)</f>
        <v>1056973664.16</v>
      </c>
      <c r="E13" s="18">
        <f>+C13+D13</f>
        <v>19392985145.669998</v>
      </c>
      <c r="F13" s="18">
        <f>SUM(F14:F20)</f>
        <v>11872358009.780001</v>
      </c>
      <c r="G13" s="18">
        <f>SUM(G14:G20)</f>
        <v>11872310509.780001</v>
      </c>
      <c r="H13" s="17">
        <f>+E13-F13</f>
        <v>7520627135.8899975</v>
      </c>
    </row>
    <row r="14" spans="1:8" ht="12.95" customHeight="1" x14ac:dyDescent="0.2">
      <c r="A14" s="16">
        <v>21</v>
      </c>
      <c r="B14" s="15" t="s">
        <v>23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2">
        <f>+E14-F14</f>
        <v>0</v>
      </c>
    </row>
    <row r="15" spans="1:8" ht="12.95" customHeight="1" x14ac:dyDescent="0.2">
      <c r="A15" s="16">
        <v>22</v>
      </c>
      <c r="B15" s="15" t="s">
        <v>22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2">
        <f>+E15-F15</f>
        <v>0</v>
      </c>
    </row>
    <row r="16" spans="1:8" ht="12.95" customHeight="1" x14ac:dyDescent="0.2">
      <c r="A16" s="16">
        <v>23</v>
      </c>
      <c r="B16" s="15" t="s">
        <v>21</v>
      </c>
      <c r="C16" s="23">
        <v>18336011481.509998</v>
      </c>
      <c r="D16" s="23">
        <v>1056973664.16</v>
      </c>
      <c r="E16" s="23">
        <f>C16+D16</f>
        <v>19392985145.669998</v>
      </c>
      <c r="F16" s="23">
        <v>11872358009.780001</v>
      </c>
      <c r="G16" s="23">
        <v>11872310509.780001</v>
      </c>
      <c r="H16" s="22">
        <f>E16-F16</f>
        <v>7520627135.8899975</v>
      </c>
    </row>
    <row r="17" spans="1:8" ht="12.95" customHeight="1" x14ac:dyDescent="0.2">
      <c r="A17" s="16">
        <v>24</v>
      </c>
      <c r="B17" s="15" t="s">
        <v>20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2">
        <f>+E17-F17</f>
        <v>0</v>
      </c>
    </row>
    <row r="18" spans="1:8" ht="12.95" customHeight="1" x14ac:dyDescent="0.2">
      <c r="A18" s="16">
        <v>25</v>
      </c>
      <c r="B18" s="15" t="s">
        <v>19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2">
        <f>+E18-F18</f>
        <v>0</v>
      </c>
    </row>
    <row r="19" spans="1:8" ht="12.95" customHeight="1" x14ac:dyDescent="0.2">
      <c r="A19" s="16">
        <v>26</v>
      </c>
      <c r="B19" s="15" t="s">
        <v>18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2">
        <f>+E19-F19</f>
        <v>0</v>
      </c>
    </row>
    <row r="20" spans="1:8" ht="12.95" customHeight="1" x14ac:dyDescent="0.2">
      <c r="A20" s="16">
        <v>27</v>
      </c>
      <c r="B20" s="15" t="s">
        <v>17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2">
        <f>+E20-F20</f>
        <v>0</v>
      </c>
    </row>
    <row r="21" spans="1:8" s="7" customFormat="1" ht="12.95" customHeight="1" x14ac:dyDescent="0.2">
      <c r="A21" s="20" t="s">
        <v>16</v>
      </c>
      <c r="B21" s="19"/>
      <c r="C21" s="18">
        <f>+C22+C23+C24+C25+C26+C27+C28+C29+C30</f>
        <v>0</v>
      </c>
      <c r="D21" s="18">
        <f>+D22+D23+D24+D25+D26+D27+D28+D29+D30</f>
        <v>0</v>
      </c>
      <c r="E21" s="18">
        <f>+E22+E23+E24+E25+E26+E27+E28+E29+E30</f>
        <v>0</v>
      </c>
      <c r="F21" s="18">
        <f>+F22+F23+F24+F25+F26+F27+F28+F29+F30</f>
        <v>0</v>
      </c>
      <c r="G21" s="18">
        <f>+G22+G23+G24+G25+G26+G27+G28+G29+G30</f>
        <v>0</v>
      </c>
      <c r="H21" s="17">
        <f>+E21-F21</f>
        <v>0</v>
      </c>
    </row>
    <row r="22" spans="1:8" ht="12.95" customHeight="1" x14ac:dyDescent="0.2">
      <c r="A22" s="16">
        <v>31</v>
      </c>
      <c r="B22" s="15" t="s">
        <v>15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2">
        <f>+E22-F22</f>
        <v>0</v>
      </c>
    </row>
    <row r="23" spans="1:8" ht="12.95" customHeight="1" x14ac:dyDescent="0.2">
      <c r="A23" s="16">
        <v>32</v>
      </c>
      <c r="B23" s="15" t="s">
        <v>14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2">
        <f>+E23-F23</f>
        <v>0</v>
      </c>
    </row>
    <row r="24" spans="1:8" ht="12.95" customHeight="1" x14ac:dyDescent="0.2">
      <c r="A24" s="16">
        <v>33</v>
      </c>
      <c r="B24" s="15" t="s">
        <v>13</v>
      </c>
      <c r="C24" s="13">
        <v>0</v>
      </c>
      <c r="D24" s="13">
        <v>0</v>
      </c>
      <c r="E24" s="14">
        <v>0</v>
      </c>
      <c r="F24" s="13">
        <v>0</v>
      </c>
      <c r="G24" s="13">
        <v>0</v>
      </c>
      <c r="H24" s="12">
        <f>+E24-F24</f>
        <v>0</v>
      </c>
    </row>
    <row r="25" spans="1:8" ht="12.95" customHeight="1" x14ac:dyDescent="0.2">
      <c r="A25" s="16">
        <v>34</v>
      </c>
      <c r="B25" s="15" t="s">
        <v>12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2">
        <f>+E25-F25</f>
        <v>0</v>
      </c>
    </row>
    <row r="26" spans="1:8" ht="12.95" customHeight="1" x14ac:dyDescent="0.2">
      <c r="A26" s="16">
        <v>35</v>
      </c>
      <c r="B26" s="15" t="s">
        <v>11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2">
        <f>+E26-F26</f>
        <v>0</v>
      </c>
    </row>
    <row r="27" spans="1:8" ht="12.95" customHeight="1" x14ac:dyDescent="0.2">
      <c r="A27" s="16">
        <v>36</v>
      </c>
      <c r="B27" s="15" t="s">
        <v>10</v>
      </c>
      <c r="C27" s="14">
        <v>0</v>
      </c>
      <c r="D27" s="14">
        <v>0</v>
      </c>
      <c r="E27" s="21">
        <v>0</v>
      </c>
      <c r="F27" s="14">
        <v>0</v>
      </c>
      <c r="G27" s="14">
        <v>0</v>
      </c>
      <c r="H27" s="12">
        <f>+E27-F27</f>
        <v>0</v>
      </c>
    </row>
    <row r="28" spans="1:8" ht="12.95" customHeight="1" x14ac:dyDescent="0.2">
      <c r="A28" s="16">
        <v>37</v>
      </c>
      <c r="B28" s="15" t="s">
        <v>9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2">
        <f>+E28-F28</f>
        <v>0</v>
      </c>
    </row>
    <row r="29" spans="1:8" ht="12.95" customHeight="1" x14ac:dyDescent="0.2">
      <c r="A29" s="16">
        <v>38</v>
      </c>
      <c r="B29" s="15" t="s">
        <v>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2">
        <f>+E29-F29</f>
        <v>0</v>
      </c>
    </row>
    <row r="30" spans="1:8" ht="12.95" customHeight="1" x14ac:dyDescent="0.2">
      <c r="A30" s="16">
        <v>39</v>
      </c>
      <c r="B30" s="15" t="s">
        <v>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2">
        <f>+E30-F30</f>
        <v>0</v>
      </c>
    </row>
    <row r="31" spans="1:8" s="7" customFormat="1" ht="12.95" customHeight="1" x14ac:dyDescent="0.2">
      <c r="A31" s="20" t="s">
        <v>6</v>
      </c>
      <c r="B31" s="19"/>
      <c r="C31" s="18">
        <f>SUM(C32:C35)</f>
        <v>0</v>
      </c>
      <c r="D31" s="18">
        <f>SUM(D32:D35)</f>
        <v>0</v>
      </c>
      <c r="E31" s="18">
        <f>+C31+D31</f>
        <v>0</v>
      </c>
      <c r="F31" s="18">
        <f>SUM(F32:F35)</f>
        <v>0</v>
      </c>
      <c r="G31" s="18">
        <f>SUM(G32:G35)</f>
        <v>0</v>
      </c>
      <c r="H31" s="17">
        <f>+E31-F31</f>
        <v>0</v>
      </c>
    </row>
    <row r="32" spans="1:8" ht="12.95" customHeight="1" x14ac:dyDescent="0.2">
      <c r="A32" s="16">
        <v>41</v>
      </c>
      <c r="B32" s="15" t="s">
        <v>5</v>
      </c>
      <c r="C32" s="13">
        <v>0</v>
      </c>
      <c r="D32" s="13">
        <v>0</v>
      </c>
      <c r="E32" s="14">
        <v>0</v>
      </c>
      <c r="F32" s="13">
        <v>0</v>
      </c>
      <c r="G32" s="13">
        <v>0</v>
      </c>
      <c r="H32" s="12">
        <f>+E32-F32</f>
        <v>0</v>
      </c>
    </row>
    <row r="33" spans="1:8" ht="27" customHeight="1" x14ac:dyDescent="0.2">
      <c r="A33" s="16">
        <v>42</v>
      </c>
      <c r="B33" s="15" t="s">
        <v>4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2">
        <f>+E33-F33</f>
        <v>0</v>
      </c>
    </row>
    <row r="34" spans="1:8" ht="12.95" customHeight="1" x14ac:dyDescent="0.2">
      <c r="A34" s="16">
        <v>43</v>
      </c>
      <c r="B34" s="15" t="s">
        <v>3</v>
      </c>
      <c r="C34" s="13">
        <v>0</v>
      </c>
      <c r="D34" s="13">
        <v>0</v>
      </c>
      <c r="E34" s="14">
        <v>0</v>
      </c>
      <c r="F34" s="13">
        <v>0</v>
      </c>
      <c r="G34" s="13">
        <v>0</v>
      </c>
      <c r="H34" s="12">
        <f>+E34-F34</f>
        <v>0</v>
      </c>
    </row>
    <row r="35" spans="1:8" ht="12.95" customHeight="1" thickBot="1" x14ac:dyDescent="0.25">
      <c r="A35" s="16">
        <v>44</v>
      </c>
      <c r="B35" s="15" t="s">
        <v>2</v>
      </c>
      <c r="C35" s="13">
        <v>0</v>
      </c>
      <c r="D35" s="13">
        <v>0</v>
      </c>
      <c r="E35" s="14">
        <v>0</v>
      </c>
      <c r="F35" s="13">
        <v>0</v>
      </c>
      <c r="G35" s="13">
        <v>0</v>
      </c>
      <c r="H35" s="12">
        <f>+E35-F35</f>
        <v>0</v>
      </c>
    </row>
    <row r="36" spans="1:8" s="7" customFormat="1" ht="12.75" thickBot="1" x14ac:dyDescent="0.25">
      <c r="A36" s="11"/>
      <c r="B36" s="10" t="s">
        <v>1</v>
      </c>
      <c r="C36" s="9">
        <f>+C4+C13+C21+C31</f>
        <v>18336011481.509998</v>
      </c>
      <c r="D36" s="9">
        <f>+D4+D13+D21+D31</f>
        <v>1056973664.16</v>
      </c>
      <c r="E36" s="9">
        <f>+E4+E13+E21+E31</f>
        <v>19392985145.669998</v>
      </c>
      <c r="F36" s="9">
        <f>+F4+F13+F21+F31</f>
        <v>11872358009.780001</v>
      </c>
      <c r="G36" s="9">
        <f>+G4+G13+G21+G31</f>
        <v>11872310509.780001</v>
      </c>
      <c r="H36" s="8">
        <f>+H4+H13+H21+H31</f>
        <v>7520627135.8899975</v>
      </c>
    </row>
    <row r="37" spans="1:8" x14ac:dyDescent="0.2">
      <c r="A37" s="2" t="s">
        <v>0</v>
      </c>
      <c r="C37" s="6"/>
      <c r="D37" s="6"/>
      <c r="E37" s="6"/>
      <c r="F37" s="6"/>
      <c r="G37" s="6"/>
      <c r="H37" s="6"/>
    </row>
    <row r="38" spans="1:8" ht="12.75" x14ac:dyDescent="0.2">
      <c r="A38" s="5"/>
      <c r="C38" s="4"/>
      <c r="D38" s="4"/>
      <c r="E38" s="4"/>
      <c r="F38" s="4"/>
      <c r="G38" s="4"/>
      <c r="H38" s="4"/>
    </row>
    <row r="39" spans="1:8" x14ac:dyDescent="0.2">
      <c r="C39" s="3"/>
      <c r="D39" s="3"/>
      <c r="E39" s="3"/>
      <c r="F39" s="3"/>
      <c r="G39" s="3"/>
      <c r="H39" s="3"/>
    </row>
  </sheetData>
  <mergeCells count="8">
    <mergeCell ref="A1:H1"/>
    <mergeCell ref="A2:B3"/>
    <mergeCell ref="C2:G2"/>
    <mergeCell ref="H2:H3"/>
    <mergeCell ref="A4:B4"/>
    <mergeCell ref="A13:B13"/>
    <mergeCell ref="A21:B21"/>
    <mergeCell ref="A31:B31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2025-10-23T18:55:09Z</cp:lastPrinted>
  <dcterms:created xsi:type="dcterms:W3CDTF">2025-10-23T18:54:09Z</dcterms:created>
  <dcterms:modified xsi:type="dcterms:W3CDTF">2025-10-23T18:55:33Z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