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41132331-9C4E-483B-BD2A-614F03D69731}" xr6:coauthVersionLast="36" xr6:coauthVersionMax="36" xr10:uidLastSave="{00000000-0000-0000-0000-000000000000}"/>
  <bookViews>
    <workbookView xWindow="0" yWindow="0" windowWidth="30720" windowHeight="13380" xr2:uid="{B5197B4F-5C62-4FEE-89BB-BB9D159EF45B}"/>
  </bookViews>
  <sheets>
    <sheet name="EAE-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'EAE-CTG'!$A$1:$G$40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<sst xmlns="http://schemas.openxmlformats.org/spreadsheetml/2006/main" count="17" uniqueCount="17">
  <si>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31 de Diciembre de 2024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</si>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</sst>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4" fontId="2" fillId="2" borderId="8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11" xfId="2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4" fontId="4" fillId="0" borderId="15" xfId="0" applyNumberFormat="1" applyFont="1" applyBorder="1" applyProtection="1">
      <protection locked="0"/>
    </xf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  <xf numFmtId="0" fontId="3" fillId="0" borderId="0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</cellXfs>
  <cellStyles count="3">
    <cellStyle name="Millares" xfId="1" builtinId="3"/>
    <cellStyle name="Normal" xfId="0" builtinId="0"/>
    <cellStyle name="Normal 3 2 3" xfId="2" xr:uid="{D304E91B-B461-449A-9834-2DC753C61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DA2F-CE58-4CB7-BF5E-09AA74442013}">
  <sheetPr>
    <tabColor theme="4" tint="-0.249977111117893"/>
  </sheetPr>
  <dimension ref="A1:J22"/>
  <sheetViews>
    <sheetView showGridLines="0" tabSelected="1" zoomScaleNormal="100" workbookViewId="0">
      <selection sqref="A1:G40"/>
    </sheetView>
  </sheetViews>
  <sheetFormatPr baseColWidth="10" defaultColWidth="12" defaultRowHeight="10.199999999999999" x14ac:dyDescent="0.2"/>
  <cols>
    <col min="1" max="1" width="47.7109375" style="4" customWidth="1"/>
    <col min="2" max="2" width="16" style="4" bestFit="1" customWidth="1"/>
    <col min="3" max="3" width="17.85546875" style="4" customWidth="1"/>
    <col min="4" max="4" width="16" style="4" bestFit="1" customWidth="1"/>
    <col min="5" max="7" width="17.7109375" style="4" bestFit="1" customWidth="1"/>
    <col min="8" max="16384" width="12" style="4"/>
  </cols>
  <sheetData>
    <row r="1" spans="1:10" ht="57.7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10" ht="24.9" customHeight="1" x14ac:dyDescent="0.2">
      <c r="A3" s="10"/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</row>
    <row r="4" spans="1:10" x14ac:dyDescent="0.2">
      <c r="A4" s="13"/>
      <c r="B4" s="14">
        <v>1</v>
      </c>
      <c r="C4" s="14">
        <v>2</v>
      </c>
      <c r="D4" s="14" t="s">
        <v>8</v>
      </c>
      <c r="E4" s="14">
        <v>4</v>
      </c>
      <c r="F4" s="14">
        <v>5</v>
      </c>
      <c r="G4" s="15" t="s">
        <v>9</v>
      </c>
    </row>
    <row r="5" spans="1:10" ht="12.75" customHeight="1" x14ac:dyDescent="0.2">
      <c r="A5" s="16" t="s">
        <v>10</v>
      </c>
      <c r="B5" s="17">
        <v>17389223359.610001</v>
      </c>
      <c r="C5" s="17">
        <v>1825771611.01</v>
      </c>
      <c r="D5" s="18">
        <f>B5+C5</f>
        <v>19214994970.619999</v>
      </c>
      <c r="E5" s="17">
        <v>18818174398.880001</v>
      </c>
      <c r="F5" s="17">
        <v>18507844630.060001</v>
      </c>
      <c r="G5" s="19">
        <f>D5-E5</f>
        <v>396820571.73999786</v>
      </c>
    </row>
    <row r="6" spans="1:10" ht="12.75" customHeight="1" x14ac:dyDescent="0.2">
      <c r="A6" s="16" t="s">
        <v>11</v>
      </c>
      <c r="B6" s="17">
        <v>76312852</v>
      </c>
      <c r="C6" s="17">
        <v>312092950.00999999</v>
      </c>
      <c r="D6" s="18">
        <f>B6+C6</f>
        <v>388405802.00999999</v>
      </c>
      <c r="E6" s="17">
        <v>262599668.59</v>
      </c>
      <c r="F6" s="17">
        <v>262471347.09</v>
      </c>
      <c r="G6" s="19">
        <f>D6-E6</f>
        <v>125806133.41999999</v>
      </c>
    </row>
    <row r="7" spans="1:10" ht="12.75" customHeight="1" x14ac:dyDescent="0.2">
      <c r="A7" s="16" t="s">
        <v>12</v>
      </c>
      <c r="B7" s="18">
        <v>0</v>
      </c>
      <c r="C7" s="18">
        <v>0</v>
      </c>
      <c r="D7" s="20">
        <v>0</v>
      </c>
      <c r="E7" s="20">
        <v>0</v>
      </c>
      <c r="F7" s="20">
        <v>0</v>
      </c>
      <c r="G7" s="21">
        <f>+D7-E7</f>
        <v>0</v>
      </c>
    </row>
    <row r="8" spans="1:10" ht="12.75" customHeight="1" x14ac:dyDescent="0.2">
      <c r="A8" s="16" t="s">
        <v>13</v>
      </c>
      <c r="B8" s="18">
        <v>0</v>
      </c>
      <c r="C8" s="18">
        <v>0</v>
      </c>
      <c r="D8" s="20">
        <v>0</v>
      </c>
      <c r="E8" s="20">
        <v>0</v>
      </c>
      <c r="F8" s="18">
        <v>0</v>
      </c>
      <c r="G8" s="21">
        <f>+D8-E8</f>
        <v>0</v>
      </c>
      <c r="H8" s="22"/>
      <c r="I8" s="22"/>
      <c r="J8" s="22"/>
    </row>
    <row r="9" spans="1:10" ht="12.75" customHeight="1" x14ac:dyDescent="0.2">
      <c r="A9" s="16" t="s">
        <v>14</v>
      </c>
      <c r="B9" s="23">
        <v>0</v>
      </c>
      <c r="C9" s="23">
        <v>0</v>
      </c>
      <c r="D9" s="20">
        <v>0</v>
      </c>
      <c r="E9" s="20">
        <v>0</v>
      </c>
      <c r="F9" s="20">
        <v>0</v>
      </c>
      <c r="G9" s="21">
        <f>+D9-E9</f>
        <v>0</v>
      </c>
      <c r="H9" s="22"/>
      <c r="I9" s="22"/>
      <c r="J9" s="22"/>
    </row>
    <row r="10" spans="1:10" ht="12.75" customHeight="1" thickBot="1" x14ac:dyDescent="0.25">
      <c r="A10" s="24" t="s">
        <v>15</v>
      </c>
      <c r="B10" s="25">
        <f>SUM(B5:B9)</f>
        <v>17465536211.610001</v>
      </c>
      <c r="C10" s="25">
        <f>SUM(C5:C9)</f>
        <v>2137864561.02</v>
      </c>
      <c r="D10" s="25">
        <f>SUM(D5+D6+D7+D8+D9)</f>
        <v>19603400772.629997</v>
      </c>
      <c r="E10" s="25">
        <f>SUM(E5+E6+E7+E8+E9)</f>
        <v>19080774067.470001</v>
      </c>
      <c r="F10" s="25">
        <f>SUM(F5+F6+F7+F8+F9)</f>
        <v>18770315977.150002</v>
      </c>
      <c r="G10" s="26">
        <f>SUM(G5+G6+G7+G8+G9)</f>
        <v>522626705.15999782</v>
      </c>
    </row>
    <row r="11" spans="1:10" ht="12.75" customHeight="1" x14ac:dyDescent="0.2">
      <c r="A11" s="27" t="s">
        <v>16</v>
      </c>
    </row>
    <row r="13" spans="1:10" ht="13.2" x14ac:dyDescent="0.25">
      <c r="B13" s="28"/>
      <c r="C13" s="28"/>
      <c r="D13" s="28"/>
      <c r="E13" s="28"/>
      <c r="F13" s="28"/>
      <c r="G13" s="28"/>
    </row>
    <row r="14" spans="1:10" s="29" customFormat="1" x14ac:dyDescent="0.2"/>
    <row r="15" spans="1:10" x14ac:dyDescent="0.2">
      <c r="A15" s="30"/>
    </row>
    <row r="16" spans="1:10" x14ac:dyDescent="0.2">
      <c r="B16" s="31"/>
    </row>
    <row r="17" spans="2:6" x14ac:dyDescent="0.2">
      <c r="B17" s="31"/>
    </row>
    <row r="18" spans="2:6" x14ac:dyDescent="0.2">
      <c r="B18" s="31"/>
      <c r="D18" s="30"/>
      <c r="E18" s="30"/>
      <c r="F18" s="30"/>
    </row>
    <row r="19" spans="2:6" x14ac:dyDescent="0.2">
      <c r="B19" s="31"/>
      <c r="D19" s="30"/>
      <c r="E19" s="30"/>
      <c r="F19" s="30"/>
    </row>
    <row r="20" spans="2:6" x14ac:dyDescent="0.2">
      <c r="B20" s="31"/>
      <c r="D20" s="30"/>
      <c r="E20" s="32"/>
      <c r="F20" s="30"/>
    </row>
    <row r="21" spans="2:6" x14ac:dyDescent="0.2">
      <c r="B21" s="31"/>
      <c r="D21" s="30"/>
      <c r="E21" s="30"/>
      <c r="F21" s="30"/>
    </row>
    <row r="22" spans="2:6" x14ac:dyDescent="0.2">
      <c r="D22" s="30"/>
      <c r="E22" s="30"/>
      <c r="F22" s="30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EAE-CTG</vt:lpstr>
      <vt:lpstr>'EAE-CTG'!Área_de_impresión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2025-01-30T18:57:57Z</cp:lastPrinted>
  <dcterms:created xsi:type="dcterms:W3CDTF">2025-01-30T18:57:10Z</dcterms:created>
  <dcterms:modified xsi:type="dcterms:W3CDTF">2025-01-30T18:58:09Z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