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FBB804AA-296A-4E04-9543-F958376DCA25}" xr6:coauthVersionLast="36" xr6:coauthVersionMax="36" xr10:uidLastSave="{00000000-0000-0000-0000-000000000000}"/>
  <bookViews>
    <workbookView xWindow="0" yWindow="0" windowWidth="28800" windowHeight="10605" xr2:uid="{9B57A8DA-BF36-400D-A475-0C28295089C2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CTG!$A$1:$G$13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G8" i="1"/>
  <c r="G7" i="1"/>
  <c r="D6" i="1"/>
  <c r="G6" i="1" s="1"/>
  <c r="D5" i="1"/>
  <c r="D10" i="1" l="1"/>
  <c r="G5" i="1"/>
  <c r="G10" i="1" s="1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<sst xmlns="http://schemas.openxmlformats.org/spreadsheetml/2006/main" count="17" uniqueCount="17">
  <si>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31 de Marzo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</si>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</sst>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Protection="1"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6" xfId="2" applyNumberFormat="1" applyFont="1" applyFill="1" applyBorder="1" applyAlignment="1">
      <alignment horizontal="center" vertical="center" wrapText="1"/>
    </xf>
    <xf numFmtId="0" fontId="4" fillId="0" borderId="8" xfId="0" applyFont="1" applyBorder="1" applyProtection="1"/>
    <xf numFmtId="3" fontId="4" fillId="0" borderId="5" xfId="0" applyNumberFormat="1" applyFont="1" applyBorder="1" applyProtection="1">
      <protection locked="0"/>
    </xf>
    <xf numFmtId="3" fontId="4" fillId="0" borderId="5" xfId="0" applyNumberFormat="1" applyFont="1" applyFill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43" fontId="3" fillId="0" borderId="0" xfId="1" applyFont="1" applyProtection="1"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Protection="1">
      <protection locked="0"/>
    </xf>
  </cellXfs>
  <cellStyles count="3">
    <cellStyle name="Millares" xfId="1" builtinId="3"/>
    <cellStyle name="Normal" xfId="0" builtinId="0"/>
    <cellStyle name="Normal 3 2 3" xfId="2" xr:uid="{1B4E9712-DB38-4CDB-B5AF-48DA6388E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77EC-A41F-42B2-A5B0-6204D014B3B2}">
  <sheetPr>
    <tabColor theme="4" tint="-0.249977111117893"/>
  </sheetPr>
  <dimension ref="A1:J18"/>
  <sheetViews>
    <sheetView showGridLines="0" tabSelected="1" zoomScaleNormal="100" workbookViewId="0">
      <selection sqref="A1:G13"/>
    </sheetView>
  </sheetViews>
  <sheetFormatPr baseColWidth="10" defaultColWidth="12" defaultRowHeight="11.25" x14ac:dyDescent="0.2"/>
  <cols>
    <col min="1" max="1" width="47.6640625" style="23" customWidth="1"/>
    <col min="2" max="2" width="16" style="23" bestFit="1" customWidth="1"/>
    <col min="3" max="3" width="17.83203125" style="23" customWidth="1"/>
    <col min="4" max="4" width="16" style="23" bestFit="1" customWidth="1"/>
    <col min="5" max="7" width="17.6640625" style="23" bestFit="1" customWidth="1"/>
    <col min="8" max="16384" width="12" style="23"/>
  </cols>
  <sheetData>
    <row r="1" spans="1:10" s="1" customFormat="1" ht="57.75" customHeight="1" x14ac:dyDescent="0.2">
      <c r="A1" s="13" t="s">
        <v>0</v>
      </c>
      <c r="B1" s="14"/>
      <c r="C1" s="14"/>
      <c r="D1" s="14"/>
      <c r="E1" s="14"/>
      <c r="F1" s="14"/>
      <c r="G1" s="15"/>
    </row>
    <row r="2" spans="1:10" s="1" customFormat="1" x14ac:dyDescent="0.2">
      <c r="A2" s="16"/>
      <c r="B2" s="13" t="s">
        <v>1</v>
      </c>
      <c r="C2" s="14"/>
      <c r="D2" s="14"/>
      <c r="E2" s="14"/>
      <c r="F2" s="15"/>
      <c r="G2" s="19" t="s">
        <v>2</v>
      </c>
    </row>
    <row r="3" spans="1:10" s="1" customFormat="1" ht="24.95" customHeight="1" x14ac:dyDescent="0.2">
      <c r="A3" s="17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0"/>
    </row>
    <row r="4" spans="1:10" s="1" customFormat="1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10" s="1" customFormat="1" ht="12.75" customHeight="1" x14ac:dyDescent="0.2">
      <c r="A5" s="4" t="s">
        <v>10</v>
      </c>
      <c r="B5" s="5">
        <v>15380960527.969999</v>
      </c>
      <c r="C5" s="5">
        <v>265185811.75999999</v>
      </c>
      <c r="D5" s="5">
        <f>B5+C5</f>
        <v>15646146339.73</v>
      </c>
      <c r="E5" s="5">
        <v>2815961092.02</v>
      </c>
      <c r="F5" s="5">
        <v>2815961092.02</v>
      </c>
      <c r="G5" s="5">
        <f>D5-E5</f>
        <v>12830185247.709999</v>
      </c>
    </row>
    <row r="6" spans="1:10" s="1" customFormat="1" ht="12.75" customHeight="1" x14ac:dyDescent="0.2">
      <c r="A6" s="4" t="s">
        <v>11</v>
      </c>
      <c r="B6" s="5">
        <v>232406966</v>
      </c>
      <c r="C6" s="5">
        <v>358049583.31999999</v>
      </c>
      <c r="D6" s="5">
        <f>B6+C6</f>
        <v>590456549.31999993</v>
      </c>
      <c r="E6" s="5">
        <v>23380664.5</v>
      </c>
      <c r="F6" s="5">
        <v>23380664.5</v>
      </c>
      <c r="G6" s="5">
        <f>D6-E6</f>
        <v>567075884.81999993</v>
      </c>
    </row>
    <row r="7" spans="1:10" s="1" customFormat="1" ht="12.75" customHeight="1" x14ac:dyDescent="0.2">
      <c r="A7" s="4" t="s">
        <v>12</v>
      </c>
      <c r="B7" s="5">
        <v>0</v>
      </c>
      <c r="C7" s="5">
        <v>0</v>
      </c>
      <c r="D7" s="6">
        <v>0</v>
      </c>
      <c r="E7" s="6">
        <v>0</v>
      </c>
      <c r="F7" s="6">
        <v>0</v>
      </c>
      <c r="G7" s="6">
        <f>+D7-E7</f>
        <v>0</v>
      </c>
    </row>
    <row r="8" spans="1:10" s="1" customFormat="1" ht="12.75" customHeight="1" x14ac:dyDescent="0.2">
      <c r="A8" s="4" t="s">
        <v>13</v>
      </c>
      <c r="B8" s="5">
        <v>0</v>
      </c>
      <c r="C8" s="5">
        <v>0</v>
      </c>
      <c r="D8" s="6">
        <v>0</v>
      </c>
      <c r="E8" s="6">
        <v>0</v>
      </c>
      <c r="F8" s="6">
        <v>0</v>
      </c>
      <c r="G8" s="6">
        <f>+D8-E8</f>
        <v>0</v>
      </c>
      <c r="H8" s="21"/>
      <c r="I8" s="22"/>
      <c r="J8" s="22"/>
    </row>
    <row r="9" spans="1:10" s="1" customFormat="1" ht="12.75" customHeight="1" x14ac:dyDescent="0.2">
      <c r="A9" s="4" t="s">
        <v>14</v>
      </c>
      <c r="B9" s="7">
        <v>0</v>
      </c>
      <c r="C9" s="7">
        <v>0</v>
      </c>
      <c r="D9" s="6">
        <v>0</v>
      </c>
      <c r="E9" s="6">
        <v>0</v>
      </c>
      <c r="F9" s="6">
        <v>0</v>
      </c>
      <c r="G9" s="6">
        <f>+D9-E9</f>
        <v>0</v>
      </c>
      <c r="H9" s="21"/>
      <c r="I9" s="22"/>
      <c r="J9" s="22"/>
    </row>
    <row r="10" spans="1:10" s="1" customFormat="1" ht="12.75" customHeight="1" x14ac:dyDescent="0.2">
      <c r="A10" s="8" t="s">
        <v>15</v>
      </c>
      <c r="B10" s="9">
        <f>SUM(B5:B9)</f>
        <v>15613367493.969999</v>
      </c>
      <c r="C10" s="9">
        <f>SUM(C5:C9)</f>
        <v>623235395.07999992</v>
      </c>
      <c r="D10" s="9">
        <f>SUM(D5+D6+D7+D8+D9)</f>
        <v>16236602889.049999</v>
      </c>
      <c r="E10" s="9">
        <f>SUM(E5+E6+E7+E8+E9)</f>
        <v>2839341756.52</v>
      </c>
      <c r="F10" s="9">
        <f>SUM(F5+F6+F7+F8+F9)</f>
        <v>2839341756.52</v>
      </c>
      <c r="G10" s="9">
        <f>SUM(G5+G6+G7+G8+G9)</f>
        <v>13397261132.529999</v>
      </c>
    </row>
    <row r="11" spans="1:10" s="1" customFormat="1" ht="12.75" customHeight="1" x14ac:dyDescent="0.2">
      <c r="A11" s="10" t="s">
        <v>16</v>
      </c>
    </row>
    <row r="12" spans="1:10" s="1" customFormat="1" x14ac:dyDescent="0.2"/>
    <row r="13" spans="1:10" s="1" customFormat="1" ht="12.75" x14ac:dyDescent="0.2">
      <c r="B13" s="11"/>
      <c r="C13" s="11"/>
      <c r="D13" s="11"/>
      <c r="E13" s="11"/>
      <c r="F13" s="11"/>
      <c r="G13" s="11"/>
    </row>
    <row r="14" spans="1:10" s="12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2023-04-28T16:45:45Z</cp:lastPrinted>
  <dcterms:created xsi:type="dcterms:W3CDTF">2023-04-27T21:37:57Z</dcterms:created>
  <dcterms:modified xsi:type="dcterms:W3CDTF">2023-04-28T16:45:49Z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