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1E374F5B-D57B-492C-B005-192387C91DB8}" xr6:coauthVersionLast="36" xr6:coauthVersionMax="36" xr10:uidLastSave="{00000000-0000-0000-0000-000000000000}"/>
  <bookViews>
    <workbookView xWindow="0" yWindow="0" windowWidth="28800" windowHeight="11505" xr2:uid="{562B75E7-997E-4813-893B-985539DB4667}"/>
  </bookViews>
  <sheets>
    <sheet name="EAE-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E68" i="1" s="1"/>
  <c r="H68" i="1" s="1"/>
  <c r="E67" i="1"/>
  <c r="H67" i="1" s="1"/>
  <c r="E66" i="1"/>
  <c r="H66" i="1" s="1"/>
  <c r="E65" i="1"/>
  <c r="H65" i="1" s="1"/>
  <c r="G64" i="1"/>
  <c r="F64" i="1"/>
  <c r="D64" i="1"/>
  <c r="C64" i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G56" i="1"/>
  <c r="F56" i="1"/>
  <c r="D56" i="1"/>
  <c r="C56" i="1"/>
  <c r="E56" i="1" s="1"/>
  <c r="H56" i="1" s="1"/>
  <c r="E55" i="1"/>
  <c r="H55" i="1" s="1"/>
  <c r="E54" i="1"/>
  <c r="H54" i="1" s="1"/>
  <c r="E53" i="1"/>
  <c r="H53" i="1" s="1"/>
  <c r="G52" i="1"/>
  <c r="F52" i="1"/>
  <c r="D52" i="1"/>
  <c r="E52" i="1" s="1"/>
  <c r="H52" i="1" s="1"/>
  <c r="C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H44" i="1"/>
  <c r="E44" i="1"/>
  <c r="E43" i="1"/>
  <c r="H43" i="1" s="1"/>
  <c r="G42" i="1"/>
  <c r="F42" i="1"/>
  <c r="D42" i="1"/>
  <c r="C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2" i="1" s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G12" i="1"/>
  <c r="F12" i="1"/>
  <c r="D12" i="1"/>
  <c r="C12" i="1"/>
  <c r="H11" i="1"/>
  <c r="E11" i="1"/>
  <c r="E10" i="1"/>
  <c r="H10" i="1" s="1"/>
  <c r="E9" i="1"/>
  <c r="H9" i="1" s="1"/>
  <c r="E8" i="1"/>
  <c r="H8" i="1" s="1"/>
  <c r="E7" i="1"/>
  <c r="H7" i="1" s="1"/>
  <c r="E6" i="1"/>
  <c r="H6" i="1" s="1"/>
  <c r="E5" i="1"/>
  <c r="H5" i="1" s="1"/>
  <c r="G4" i="1"/>
  <c r="G76" i="1" s="1"/>
  <c r="F4" i="1"/>
  <c r="F76" i="1" s="1"/>
  <c r="D4" i="1"/>
  <c r="C4" i="1"/>
  <c r="E42" i="1" l="1"/>
  <c r="H42" i="1" s="1"/>
  <c r="E32" i="1"/>
  <c r="H32" i="1" s="1"/>
  <c r="D76" i="1"/>
  <c r="E64" i="1"/>
  <c r="H64" i="1" s="1"/>
  <c r="C76" i="1"/>
  <c r="E76" i="1"/>
  <c r="E4" i="1"/>
  <c r="H4" i="1" s="1"/>
  <c r="E12" i="1"/>
  <c r="H12" i="1" s="1"/>
  <c r="H76" i="1" l="1"/>
</calcChain>
</file>

<file path=xl/sharedStrings.xml><?xml version="1.0" encoding="utf-8"?>
<sst xmlns="http://schemas.openxmlformats.org/spreadsheetml/2006/main" count="84" uniqueCount="84">
  <si>
    <t>INSTITUTO DE SALUD PUBLICA DEL ESTADO DE GUANAJUATOe
Estado Analítico del Ejercicio del Presupuesto de Egresos
Clasificación por Objeto del Gasto (Capítulo y Concepto)
Del 1 de Enero al 31 de Diciembre de 2025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</si>
  <si>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</si>
  <si>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</si>
  <si>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</si>
  <si>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</si>
  <si>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</si>
  <si>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</si>
  <si>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</si>
  <si>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</si>
  <si>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</si>
  <si>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</si>
  <si>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</si>
  <si>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</si>
  <si>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</si>
  <si>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</si>
  <si>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</si>
  <si>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</si>
  <si>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</si>
  <si>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</si>
  <si>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</si>
  <si>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</si>
  <si>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</si>
  <si>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</si>
  <si>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</si>
  <si>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</si>
  <si>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</si>
  <si>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</si>
  <si>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</si>
  <si>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</si>
  <si>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</si>
  <si>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</si>
  <si>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</si>
  <si>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</si>
  <si>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</si>
  <si>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</si>
  <si>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</si>
  <si>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</si>
  <si>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</si>
  <si>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</si>
  <si>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</si>
  <si>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</si>
  <si>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</si>
  <si>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</si>
  <si>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</si>
  <si>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</si>
  <si>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</si>
  <si>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</si>
  <si>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</si>
  <si>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ob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</si>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</sst>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2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4" fontId="3" fillId="2" borderId="9" xfId="1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4" fontId="3" fillId="2" borderId="12" xfId="1" applyNumberFormat="1" applyFont="1" applyFill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3" fontId="7" fillId="0" borderId="14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0" fontId="8" fillId="0" borderId="10" xfId="2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 wrapText="1"/>
    </xf>
    <xf numFmtId="3" fontId="10" fillId="0" borderId="15" xfId="0" applyNumberFormat="1" applyFont="1" applyBorder="1" applyProtection="1">
      <protection locked="0"/>
    </xf>
    <xf numFmtId="3" fontId="10" fillId="0" borderId="16" xfId="0" applyNumberFormat="1" applyFont="1" applyBorder="1" applyProtection="1">
      <protection locked="0"/>
    </xf>
    <xf numFmtId="3" fontId="7" fillId="0" borderId="15" xfId="0" applyNumberFormat="1" applyFont="1" applyBorder="1" applyProtection="1">
      <protection locked="0"/>
    </xf>
    <xf numFmtId="3" fontId="7" fillId="0" borderId="16" xfId="0" applyNumberFormat="1" applyFont="1" applyBorder="1" applyProtection="1">
      <protection locked="0"/>
    </xf>
    <xf numFmtId="3" fontId="10" fillId="0" borderId="17" xfId="0" applyNumberFormat="1" applyFont="1" applyBorder="1" applyProtection="1">
      <protection locked="0"/>
    </xf>
    <xf numFmtId="3" fontId="10" fillId="0" borderId="13" xfId="0" applyNumberFormat="1" applyFont="1" applyBorder="1" applyProtection="1">
      <protection locked="0"/>
    </xf>
    <xf numFmtId="0" fontId="11" fillId="0" borderId="18" xfId="2" applyFont="1" applyBorder="1" applyAlignment="1">
      <alignment horizontal="justify" vertical="center" wrapText="1"/>
    </xf>
    <xf numFmtId="0" fontId="11" fillId="0" borderId="19" xfId="2" applyFont="1" applyBorder="1" applyAlignment="1">
      <alignment horizontal="justify" vertical="center" wrapText="1"/>
    </xf>
    <xf numFmtId="3" fontId="13" fillId="3" borderId="20" xfId="3" applyNumberFormat="1" applyFont="1" applyFill="1" applyBorder="1" applyAlignment="1">
      <alignment vertical="center"/>
    </xf>
    <xf numFmtId="3" fontId="13" fillId="3" borderId="21" xfId="3" applyNumberFormat="1" applyFont="1" applyFill="1" applyBorder="1" applyAlignment="1">
      <alignment vertical="center"/>
    </xf>
    <xf numFmtId="0" fontId="6" fillId="0" borderId="0" xfId="2" applyFont="1"/>
    <xf numFmtId="3" fontId="4" fillId="0" borderId="0" xfId="2" applyNumberFormat="1" applyFont="1" applyAlignment="1">
      <alignment vertical="center"/>
    </xf>
  </cellXfs>
  <cellStyles count="4">
    <cellStyle name="Millares 2 2" xfId="3" xr:uid="{E44EFC8D-35BE-423A-B1AD-9FEADF5DB7B1}"/>
    <cellStyle name="Normal" xfId="0" builtinId="0"/>
    <cellStyle name="Normal 2 3 3 5" xfId="2" xr:uid="{58AD93FF-30A7-4C4C-9CBE-21FD1B9C5BD7}"/>
    <cellStyle name="Normal 3 2 3" xfId="1" xr:uid="{E9E51B9D-EC58-439F-80A2-B5C6AB149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544B8-8CFF-4551-B0FD-6FC209A7CFF9}">
  <sheetPr>
    <tabColor theme="4" tint="-0.249977111117893"/>
    <pageSetUpPr fitToPage="1"/>
  </sheetPr>
  <dimension ref="A1:H77"/>
  <sheetViews>
    <sheetView showGridLines="0" tabSelected="1" zoomScale="90" zoomScaleNormal="90" workbookViewId="0">
      <selection activeCell="D86" sqref="D86"/>
    </sheetView>
  </sheetViews>
  <sheetFormatPr baseColWidth="10" defaultColWidth="25.5" defaultRowHeight="12" x14ac:dyDescent="0.2"/>
  <cols>
    <col min="1" max="1" width="6" style="4" customWidth="1"/>
    <col min="2" max="2" width="71.1640625" style="4" bestFit="1" customWidth="1"/>
    <col min="3" max="8" width="23.33203125" style="4" customWidth="1"/>
    <col min="9" max="16384" width="25.5" style="4"/>
  </cols>
  <sheetData>
    <row r="1" spans="1:8" ht="60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 x14ac:dyDescent="0.2">
      <c r="A2" s="5" t="s">
        <v>1</v>
      </c>
      <c r="B2" s="6"/>
      <c r="C2" s="7" t="s">
        <v>2</v>
      </c>
      <c r="D2" s="8"/>
      <c r="E2" s="8"/>
      <c r="F2" s="8"/>
      <c r="G2" s="9"/>
      <c r="H2" s="10" t="s">
        <v>3</v>
      </c>
    </row>
    <row r="3" spans="1:8" ht="33" customHeight="1" x14ac:dyDescent="0.2">
      <c r="A3" s="11"/>
      <c r="B3" s="12"/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/>
    </row>
    <row r="4" spans="1:8" ht="12.95" customHeight="1" x14ac:dyDescent="0.2">
      <c r="A4" s="15" t="s">
        <v>9</v>
      </c>
      <c r="B4" s="16"/>
      <c r="C4" s="17">
        <f>SUM(C5:C11)</f>
        <v>10403065195.530001</v>
      </c>
      <c r="D4" s="17">
        <f>SUM(D5:D11)</f>
        <v>320102472.50000006</v>
      </c>
      <c r="E4" s="17">
        <f>C4+D4</f>
        <v>10723167668.030001</v>
      </c>
      <c r="F4" s="17">
        <f>SUM(F5:F11)</f>
        <v>10717172585.109999</v>
      </c>
      <c r="G4" s="17">
        <f>SUM(G5:G11)</f>
        <v>10710730441.369999</v>
      </c>
      <c r="H4" s="18">
        <f>E4-F4</f>
        <v>5995082.9200019836</v>
      </c>
    </row>
    <row r="5" spans="1:8" ht="12.95" customHeight="1" x14ac:dyDescent="0.2">
      <c r="A5" s="19">
        <v>1100</v>
      </c>
      <c r="B5" s="20" t="s">
        <v>10</v>
      </c>
      <c r="C5" s="21">
        <v>2870399943</v>
      </c>
      <c r="D5" s="21">
        <v>78263392.780000001</v>
      </c>
      <c r="E5" s="21">
        <f t="shared" ref="E5:E68" si="0">C5+D5</f>
        <v>2948663335.7800002</v>
      </c>
      <c r="F5" s="21">
        <v>2948663335.7800002</v>
      </c>
      <c r="G5" s="21">
        <v>2948663335.7800002</v>
      </c>
      <c r="H5" s="22">
        <f t="shared" ref="H5:H68" si="1">E5-F5</f>
        <v>0</v>
      </c>
    </row>
    <row r="6" spans="1:8" ht="12.95" customHeight="1" x14ac:dyDescent="0.2">
      <c r="A6" s="19">
        <v>1200</v>
      </c>
      <c r="B6" s="20" t="s">
        <v>11</v>
      </c>
      <c r="C6" s="21">
        <v>1204325055.48</v>
      </c>
      <c r="D6" s="21">
        <v>197045113.28</v>
      </c>
      <c r="E6" s="21">
        <f t="shared" si="0"/>
        <v>1401370168.76</v>
      </c>
      <c r="F6" s="21">
        <v>1397043745.54</v>
      </c>
      <c r="G6" s="21">
        <v>1397043745.54</v>
      </c>
      <c r="H6" s="22">
        <f t="shared" si="1"/>
        <v>4326423.2200000286</v>
      </c>
    </row>
    <row r="7" spans="1:8" ht="12.95" customHeight="1" x14ac:dyDescent="0.2">
      <c r="A7" s="19">
        <v>1300</v>
      </c>
      <c r="B7" s="20" t="s">
        <v>12</v>
      </c>
      <c r="C7" s="21">
        <v>2355772403.54</v>
      </c>
      <c r="D7" s="21">
        <v>7769646.1399999997</v>
      </c>
      <c r="E7" s="21">
        <f t="shared" si="0"/>
        <v>2363542049.6799998</v>
      </c>
      <c r="F7" s="21">
        <v>2361873524.46</v>
      </c>
      <c r="G7" s="21">
        <v>2361325691.0900002</v>
      </c>
      <c r="H7" s="22">
        <f t="shared" si="1"/>
        <v>1668525.2199997902</v>
      </c>
    </row>
    <row r="8" spans="1:8" ht="12.95" customHeight="1" x14ac:dyDescent="0.2">
      <c r="A8" s="19">
        <v>1400</v>
      </c>
      <c r="B8" s="20" t="s">
        <v>13</v>
      </c>
      <c r="C8" s="21">
        <v>772720930</v>
      </c>
      <c r="D8" s="21">
        <v>171657866.91999999</v>
      </c>
      <c r="E8" s="21">
        <f t="shared" si="0"/>
        <v>944378796.91999996</v>
      </c>
      <c r="F8" s="21">
        <v>944378662.44000006</v>
      </c>
      <c r="G8" s="21">
        <v>938484352.07000005</v>
      </c>
      <c r="H8" s="22">
        <f t="shared" si="1"/>
        <v>134.4799998998642</v>
      </c>
    </row>
    <row r="9" spans="1:8" ht="12.95" customHeight="1" x14ac:dyDescent="0.2">
      <c r="A9" s="19">
        <v>1500</v>
      </c>
      <c r="B9" s="20" t="s">
        <v>14</v>
      </c>
      <c r="C9" s="21">
        <v>2680121295.5100002</v>
      </c>
      <c r="D9" s="21">
        <v>171898389.55000001</v>
      </c>
      <c r="E9" s="21">
        <f t="shared" si="0"/>
        <v>2852019685.0600004</v>
      </c>
      <c r="F9" s="21">
        <v>2852019685.0599999</v>
      </c>
      <c r="G9" s="21">
        <v>2852019685.0599999</v>
      </c>
      <c r="H9" s="22">
        <f t="shared" si="1"/>
        <v>0</v>
      </c>
    </row>
    <row r="10" spans="1:8" ht="12.95" customHeight="1" x14ac:dyDescent="0.2">
      <c r="A10" s="19">
        <v>1600</v>
      </c>
      <c r="B10" s="20" t="s">
        <v>15</v>
      </c>
      <c r="C10" s="21">
        <v>330705100</v>
      </c>
      <c r="D10" s="21">
        <v>-330705100</v>
      </c>
      <c r="E10" s="21">
        <f t="shared" si="0"/>
        <v>0</v>
      </c>
      <c r="F10" s="21">
        <v>0</v>
      </c>
      <c r="G10" s="21">
        <v>0</v>
      </c>
      <c r="H10" s="22">
        <f t="shared" si="1"/>
        <v>0</v>
      </c>
    </row>
    <row r="11" spans="1:8" ht="12.95" customHeight="1" x14ac:dyDescent="0.2">
      <c r="A11" s="19">
        <v>1700</v>
      </c>
      <c r="B11" s="20" t="s">
        <v>16</v>
      </c>
      <c r="C11" s="21">
        <v>189020468</v>
      </c>
      <c r="D11" s="21">
        <v>24173163.829999998</v>
      </c>
      <c r="E11" s="21">
        <f t="shared" si="0"/>
        <v>213193631.82999998</v>
      </c>
      <c r="F11" s="21">
        <v>213193631.83000001</v>
      </c>
      <c r="G11" s="21">
        <v>213193631.83000001</v>
      </c>
      <c r="H11" s="22">
        <f t="shared" si="1"/>
        <v>0</v>
      </c>
    </row>
    <row r="12" spans="1:8" ht="12.95" customHeight="1" x14ac:dyDescent="0.2">
      <c r="A12" s="15" t="s">
        <v>17</v>
      </c>
      <c r="B12" s="16"/>
      <c r="C12" s="23">
        <f>SUM(C13:C21)</f>
        <v>4045999521.8499999</v>
      </c>
      <c r="D12" s="23">
        <f>SUM(D13:D21)</f>
        <v>1164001999.2100003</v>
      </c>
      <c r="E12" s="23">
        <f t="shared" si="0"/>
        <v>5210001521.0600004</v>
      </c>
      <c r="F12" s="23">
        <f>SUM(F13:F21)</f>
        <v>4971721693.6999998</v>
      </c>
      <c r="G12" s="23">
        <f>SUM(G13:G21)</f>
        <v>4906398101.5699997</v>
      </c>
      <c r="H12" s="24">
        <f t="shared" si="1"/>
        <v>238279827.36000061</v>
      </c>
    </row>
    <row r="13" spans="1:8" ht="17.25" customHeight="1" x14ac:dyDescent="0.2">
      <c r="A13" s="19">
        <v>2100</v>
      </c>
      <c r="B13" s="20" t="s">
        <v>18</v>
      </c>
      <c r="C13" s="21">
        <v>138166923</v>
      </c>
      <c r="D13" s="21">
        <v>6380815.1900000004</v>
      </c>
      <c r="E13" s="21">
        <f t="shared" si="0"/>
        <v>144547738.19</v>
      </c>
      <c r="F13" s="21">
        <v>130644788.54000001</v>
      </c>
      <c r="G13" s="21">
        <v>127261585.55</v>
      </c>
      <c r="H13" s="22">
        <f t="shared" si="1"/>
        <v>13902949.649999991</v>
      </c>
    </row>
    <row r="14" spans="1:8" ht="12.95" customHeight="1" x14ac:dyDescent="0.2">
      <c r="A14" s="19">
        <v>2200</v>
      </c>
      <c r="B14" s="20" t="s">
        <v>19</v>
      </c>
      <c r="C14" s="21">
        <v>134293654</v>
      </c>
      <c r="D14" s="21">
        <v>20497110.5</v>
      </c>
      <c r="E14" s="21">
        <f t="shared" si="0"/>
        <v>154790764.5</v>
      </c>
      <c r="F14" s="21">
        <v>151501698.33000001</v>
      </c>
      <c r="G14" s="21">
        <v>150496423.59999999</v>
      </c>
      <c r="H14" s="22">
        <f t="shared" si="1"/>
        <v>3289066.1699999869</v>
      </c>
    </row>
    <row r="15" spans="1:8" ht="12.95" customHeight="1" x14ac:dyDescent="0.2">
      <c r="A15" s="19">
        <v>2300</v>
      </c>
      <c r="B15" s="20" t="s">
        <v>20</v>
      </c>
      <c r="C15" s="21">
        <v>23000</v>
      </c>
      <c r="D15" s="21">
        <v>11670</v>
      </c>
      <c r="E15" s="21">
        <f>C15+D15</f>
        <v>34670</v>
      </c>
      <c r="F15" s="21">
        <v>32922.400000000001</v>
      </c>
      <c r="G15" s="21">
        <v>32922.400000000001</v>
      </c>
      <c r="H15" s="22">
        <f t="shared" si="1"/>
        <v>1747.5999999999985</v>
      </c>
    </row>
    <row r="16" spans="1:8" ht="12.95" customHeight="1" x14ac:dyDescent="0.2">
      <c r="A16" s="19">
        <v>2400</v>
      </c>
      <c r="B16" s="20" t="s">
        <v>21</v>
      </c>
      <c r="C16" s="21">
        <v>9865144</v>
      </c>
      <c r="D16" s="21">
        <v>-1764295.78</v>
      </c>
      <c r="E16" s="21">
        <f t="shared" si="0"/>
        <v>8100848.2199999997</v>
      </c>
      <c r="F16" s="21">
        <v>7717989.6699999999</v>
      </c>
      <c r="G16" s="21">
        <v>7569611.0700000003</v>
      </c>
      <c r="H16" s="22">
        <f t="shared" si="1"/>
        <v>382858.54999999981</v>
      </c>
    </row>
    <row r="17" spans="1:8" ht="12.95" customHeight="1" x14ac:dyDescent="0.2">
      <c r="A17" s="19">
        <v>2500</v>
      </c>
      <c r="B17" s="20" t="s">
        <v>22</v>
      </c>
      <c r="C17" s="21">
        <v>3565058107.8499999</v>
      </c>
      <c r="D17" s="21">
        <v>1153167576.48</v>
      </c>
      <c r="E17" s="21">
        <f t="shared" si="0"/>
        <v>4718225684.3299999</v>
      </c>
      <c r="F17" s="21">
        <v>4508087334.3100004</v>
      </c>
      <c r="G17" s="21">
        <v>4451825991.4700003</v>
      </c>
      <c r="H17" s="22">
        <f t="shared" si="1"/>
        <v>210138350.0199995</v>
      </c>
    </row>
    <row r="18" spans="1:8" ht="12.95" customHeight="1" x14ac:dyDescent="0.2">
      <c r="A18" s="19">
        <v>2600</v>
      </c>
      <c r="B18" s="20" t="s">
        <v>23</v>
      </c>
      <c r="C18" s="21">
        <v>79232998</v>
      </c>
      <c r="D18" s="21">
        <v>-5625519.1100000003</v>
      </c>
      <c r="E18" s="21">
        <f t="shared" si="0"/>
        <v>73607478.890000001</v>
      </c>
      <c r="F18" s="21">
        <v>65695618.200000003</v>
      </c>
      <c r="G18" s="21">
        <v>61420222.030000001</v>
      </c>
      <c r="H18" s="22">
        <f t="shared" si="1"/>
        <v>7911860.6899999976</v>
      </c>
    </row>
    <row r="19" spans="1:8" ht="12.95" customHeight="1" x14ac:dyDescent="0.2">
      <c r="A19" s="19">
        <v>2700</v>
      </c>
      <c r="B19" s="20" t="s">
        <v>24</v>
      </c>
      <c r="C19" s="21">
        <v>69203907</v>
      </c>
      <c r="D19" s="21">
        <v>9775545.9800000004</v>
      </c>
      <c r="E19" s="21">
        <f t="shared" si="0"/>
        <v>78979452.980000004</v>
      </c>
      <c r="F19" s="21">
        <v>76810183.640000001</v>
      </c>
      <c r="G19" s="21">
        <v>76666946.840000004</v>
      </c>
      <c r="H19" s="22">
        <f t="shared" si="1"/>
        <v>2169269.3400000036</v>
      </c>
    </row>
    <row r="20" spans="1:8" ht="12.95" customHeight="1" x14ac:dyDescent="0.2">
      <c r="A20" s="19">
        <v>2800</v>
      </c>
      <c r="B20" s="20" t="s">
        <v>25</v>
      </c>
      <c r="C20" s="21">
        <v>0</v>
      </c>
      <c r="D20" s="21">
        <v>0</v>
      </c>
      <c r="E20" s="21">
        <f t="shared" si="0"/>
        <v>0</v>
      </c>
      <c r="F20" s="21">
        <v>0</v>
      </c>
      <c r="G20" s="21">
        <v>0</v>
      </c>
      <c r="H20" s="22">
        <f t="shared" si="1"/>
        <v>0</v>
      </c>
    </row>
    <row r="21" spans="1:8" ht="12.95" customHeight="1" x14ac:dyDescent="0.2">
      <c r="A21" s="19">
        <v>2900</v>
      </c>
      <c r="B21" s="20" t="s">
        <v>26</v>
      </c>
      <c r="C21" s="21">
        <v>50155788</v>
      </c>
      <c r="D21" s="21">
        <v>-18440904.050000001</v>
      </c>
      <c r="E21" s="21">
        <f t="shared" si="0"/>
        <v>31714883.949999999</v>
      </c>
      <c r="F21" s="21">
        <v>31231158.609999999</v>
      </c>
      <c r="G21" s="21">
        <v>31124398.609999999</v>
      </c>
      <c r="H21" s="22">
        <f t="shared" si="1"/>
        <v>483725.33999999985</v>
      </c>
    </row>
    <row r="22" spans="1:8" ht="12.95" customHeight="1" x14ac:dyDescent="0.2">
      <c r="A22" s="15" t="s">
        <v>27</v>
      </c>
      <c r="B22" s="16"/>
      <c r="C22" s="23">
        <f>SUM(C23:C31)</f>
        <v>3878082607.1299996</v>
      </c>
      <c r="D22" s="23">
        <f>SUM(D23:D31)</f>
        <v>359005619.14999998</v>
      </c>
      <c r="E22" s="23">
        <f t="shared" si="0"/>
        <v>4237088226.2799997</v>
      </c>
      <c r="F22" s="23">
        <f>SUM(F23:F31)</f>
        <v>4116950988.8999996</v>
      </c>
      <c r="G22" s="23">
        <f>SUM(G23:G31)</f>
        <v>3936278004.6399994</v>
      </c>
      <c r="H22" s="24">
        <f t="shared" si="1"/>
        <v>120137237.38000011</v>
      </c>
    </row>
    <row r="23" spans="1:8" ht="12.95" customHeight="1" x14ac:dyDescent="0.2">
      <c r="A23" s="19">
        <v>3100</v>
      </c>
      <c r="B23" s="20" t="s">
        <v>28</v>
      </c>
      <c r="C23" s="21">
        <v>174301293</v>
      </c>
      <c r="D23" s="21">
        <v>8639698.4900000002</v>
      </c>
      <c r="E23" s="21">
        <f t="shared" si="0"/>
        <v>182940991.49000001</v>
      </c>
      <c r="F23" s="21">
        <v>153629469.31999999</v>
      </c>
      <c r="G23" s="21">
        <v>153579193.31999999</v>
      </c>
      <c r="H23" s="22">
        <f t="shared" si="1"/>
        <v>29311522.170000017</v>
      </c>
    </row>
    <row r="24" spans="1:8" ht="12.95" customHeight="1" x14ac:dyDescent="0.2">
      <c r="A24" s="19">
        <v>3200</v>
      </c>
      <c r="B24" s="20" t="s">
        <v>29</v>
      </c>
      <c r="C24" s="21">
        <v>28782000</v>
      </c>
      <c r="D24" s="21">
        <v>-7587003.2400000002</v>
      </c>
      <c r="E24" s="21">
        <f t="shared" si="0"/>
        <v>21194996.759999998</v>
      </c>
      <c r="F24" s="21">
        <v>19863222.940000001</v>
      </c>
      <c r="G24" s="21">
        <v>19863222.940000001</v>
      </c>
      <c r="H24" s="22">
        <f t="shared" si="1"/>
        <v>1331773.8199999966</v>
      </c>
    </row>
    <row r="25" spans="1:8" ht="12.95" customHeight="1" x14ac:dyDescent="0.2">
      <c r="A25" s="19">
        <v>3300</v>
      </c>
      <c r="B25" s="20" t="s">
        <v>30</v>
      </c>
      <c r="C25" s="21">
        <v>1885736452.3199999</v>
      </c>
      <c r="D25" s="21">
        <v>185448573.24000001</v>
      </c>
      <c r="E25" s="21">
        <f t="shared" si="0"/>
        <v>2071185025.5599999</v>
      </c>
      <c r="F25" s="21">
        <v>2010563349.97</v>
      </c>
      <c r="G25" s="21">
        <v>1915254313.55</v>
      </c>
      <c r="H25" s="22">
        <f t="shared" si="1"/>
        <v>60621675.589999914</v>
      </c>
    </row>
    <row r="26" spans="1:8" ht="12.95" customHeight="1" x14ac:dyDescent="0.2">
      <c r="A26" s="19">
        <v>3400</v>
      </c>
      <c r="B26" s="20" t="s">
        <v>31</v>
      </c>
      <c r="C26" s="21">
        <v>28997166</v>
      </c>
      <c r="D26" s="21">
        <v>-1742772.33</v>
      </c>
      <c r="E26" s="21">
        <f t="shared" si="0"/>
        <v>27254393.670000002</v>
      </c>
      <c r="F26" s="21">
        <v>25475306.699999999</v>
      </c>
      <c r="G26" s="21">
        <v>25450514.579999998</v>
      </c>
      <c r="H26" s="22">
        <f t="shared" si="1"/>
        <v>1779086.9700000025</v>
      </c>
    </row>
    <row r="27" spans="1:8" ht="12.95" customHeight="1" x14ac:dyDescent="0.2">
      <c r="A27" s="19">
        <v>3500</v>
      </c>
      <c r="B27" s="20" t="s">
        <v>32</v>
      </c>
      <c r="C27" s="21">
        <v>1382389637</v>
      </c>
      <c r="D27" s="21">
        <v>-58736075.560000002</v>
      </c>
      <c r="E27" s="21">
        <f t="shared" si="0"/>
        <v>1323653561.4400001</v>
      </c>
      <c r="F27" s="21">
        <v>1312202795.6300001</v>
      </c>
      <c r="G27" s="21">
        <v>1270303312.26</v>
      </c>
      <c r="H27" s="22">
        <f t="shared" si="1"/>
        <v>11450765.809999943</v>
      </c>
    </row>
    <row r="28" spans="1:8" ht="12.95" customHeight="1" x14ac:dyDescent="0.2">
      <c r="A28" s="19">
        <v>3600</v>
      </c>
      <c r="B28" s="20" t="s">
        <v>33</v>
      </c>
      <c r="C28" s="21">
        <v>6900000</v>
      </c>
      <c r="D28" s="21">
        <v>80583509.219999999</v>
      </c>
      <c r="E28" s="21">
        <f t="shared" si="0"/>
        <v>87483509.219999999</v>
      </c>
      <c r="F28" s="21">
        <v>75102523.829999998</v>
      </c>
      <c r="G28" s="21">
        <v>71623179.269999996</v>
      </c>
      <c r="H28" s="22">
        <f t="shared" si="1"/>
        <v>12380985.390000001</v>
      </c>
    </row>
    <row r="29" spans="1:8" ht="12.95" customHeight="1" x14ac:dyDescent="0.2">
      <c r="A29" s="19">
        <v>3700</v>
      </c>
      <c r="B29" s="20" t="s">
        <v>34</v>
      </c>
      <c r="C29" s="21">
        <v>3974572</v>
      </c>
      <c r="D29" s="21">
        <v>1611450.87</v>
      </c>
      <c r="E29" s="21">
        <f t="shared" si="0"/>
        <v>5586022.8700000001</v>
      </c>
      <c r="F29" s="21">
        <v>3550985.89</v>
      </c>
      <c r="G29" s="21">
        <v>3541922.64</v>
      </c>
      <c r="H29" s="22">
        <f t="shared" si="1"/>
        <v>2035036.98</v>
      </c>
    </row>
    <row r="30" spans="1:8" ht="12.95" customHeight="1" x14ac:dyDescent="0.2">
      <c r="A30" s="19">
        <v>3800</v>
      </c>
      <c r="B30" s="20" t="s">
        <v>35</v>
      </c>
      <c r="C30" s="21">
        <v>6571654</v>
      </c>
      <c r="D30" s="21">
        <v>1689731.67</v>
      </c>
      <c r="E30" s="21">
        <f t="shared" si="0"/>
        <v>8261385.6699999999</v>
      </c>
      <c r="F30" s="21">
        <v>8154235.4699999997</v>
      </c>
      <c r="G30" s="21">
        <v>7433678.9299999997</v>
      </c>
      <c r="H30" s="22">
        <f t="shared" si="1"/>
        <v>107150.20000000019</v>
      </c>
    </row>
    <row r="31" spans="1:8" ht="12.95" customHeight="1" x14ac:dyDescent="0.2">
      <c r="A31" s="19">
        <v>3900</v>
      </c>
      <c r="B31" s="20" t="s">
        <v>36</v>
      </c>
      <c r="C31" s="21">
        <v>360429832.81</v>
      </c>
      <c r="D31" s="21">
        <v>149098506.78999999</v>
      </c>
      <c r="E31" s="21">
        <f t="shared" si="0"/>
        <v>509528339.60000002</v>
      </c>
      <c r="F31" s="21">
        <v>508409099.14999998</v>
      </c>
      <c r="G31" s="21">
        <v>469228667.14999998</v>
      </c>
      <c r="H31" s="22">
        <f t="shared" si="1"/>
        <v>1119240.4500000477</v>
      </c>
    </row>
    <row r="32" spans="1:8" ht="12.95" customHeight="1" x14ac:dyDescent="0.2">
      <c r="A32" s="15" t="s">
        <v>37</v>
      </c>
      <c r="B32" s="16"/>
      <c r="C32" s="23">
        <f>SUM(C33:C41)</f>
        <v>1864157</v>
      </c>
      <c r="D32" s="23">
        <f>SUM(D33:D41)</f>
        <v>78194344</v>
      </c>
      <c r="E32" s="23">
        <f t="shared" si="0"/>
        <v>80058501</v>
      </c>
      <c r="F32" s="23">
        <f>SUM(F33:F41)</f>
        <v>1555000</v>
      </c>
      <c r="G32" s="23">
        <f>SUM(G33:G41)</f>
        <v>1555000</v>
      </c>
      <c r="H32" s="24">
        <f t="shared" si="1"/>
        <v>78503501</v>
      </c>
    </row>
    <row r="33" spans="1:8" ht="12.95" customHeight="1" x14ac:dyDescent="0.2">
      <c r="A33" s="19">
        <v>4100</v>
      </c>
      <c r="B33" s="20" t="s">
        <v>38</v>
      </c>
      <c r="C33" s="21">
        <v>0</v>
      </c>
      <c r="D33" s="21">
        <v>0</v>
      </c>
      <c r="E33" s="21">
        <f t="shared" si="0"/>
        <v>0</v>
      </c>
      <c r="F33" s="21">
        <v>0</v>
      </c>
      <c r="G33" s="21">
        <v>0</v>
      </c>
      <c r="H33" s="22">
        <f t="shared" si="1"/>
        <v>0</v>
      </c>
    </row>
    <row r="34" spans="1:8" ht="12.95" customHeight="1" x14ac:dyDescent="0.2">
      <c r="A34" s="19">
        <v>4200</v>
      </c>
      <c r="B34" s="20" t="s">
        <v>39</v>
      </c>
      <c r="C34" s="21">
        <v>0</v>
      </c>
      <c r="D34" s="21">
        <v>0</v>
      </c>
      <c r="E34" s="21">
        <f t="shared" si="0"/>
        <v>0</v>
      </c>
      <c r="F34" s="21">
        <v>0</v>
      </c>
      <c r="G34" s="21">
        <v>0</v>
      </c>
      <c r="H34" s="22">
        <f t="shared" si="1"/>
        <v>0</v>
      </c>
    </row>
    <row r="35" spans="1:8" ht="12.95" customHeight="1" x14ac:dyDescent="0.2">
      <c r="A35" s="19">
        <v>4300</v>
      </c>
      <c r="B35" s="20" t="s">
        <v>40</v>
      </c>
      <c r="C35" s="21">
        <v>390000</v>
      </c>
      <c r="D35" s="21">
        <v>-150000</v>
      </c>
      <c r="E35" s="21">
        <f t="shared" si="0"/>
        <v>240000</v>
      </c>
      <c r="F35" s="21">
        <v>240000</v>
      </c>
      <c r="G35" s="21">
        <v>240000</v>
      </c>
      <c r="H35" s="22">
        <f t="shared" si="1"/>
        <v>0</v>
      </c>
    </row>
    <row r="36" spans="1:8" ht="12.95" customHeight="1" x14ac:dyDescent="0.2">
      <c r="A36" s="19">
        <v>4400</v>
      </c>
      <c r="B36" s="20" t="s">
        <v>41</v>
      </c>
      <c r="C36" s="21">
        <v>1474157</v>
      </c>
      <c r="D36" s="21">
        <v>78344344</v>
      </c>
      <c r="E36" s="21">
        <f t="shared" si="0"/>
        <v>79818501</v>
      </c>
      <c r="F36" s="21">
        <v>1315000</v>
      </c>
      <c r="G36" s="21">
        <v>1315000</v>
      </c>
      <c r="H36" s="22">
        <f t="shared" si="1"/>
        <v>78503501</v>
      </c>
    </row>
    <row r="37" spans="1:8" ht="12.95" customHeight="1" x14ac:dyDescent="0.2">
      <c r="A37" s="19">
        <v>4500</v>
      </c>
      <c r="B37" s="20" t="s">
        <v>42</v>
      </c>
      <c r="C37" s="21">
        <v>0</v>
      </c>
      <c r="D37" s="21">
        <v>0</v>
      </c>
      <c r="E37" s="21">
        <f t="shared" si="0"/>
        <v>0</v>
      </c>
      <c r="F37" s="21">
        <v>0</v>
      </c>
      <c r="G37" s="21">
        <v>0</v>
      </c>
      <c r="H37" s="22">
        <f t="shared" si="1"/>
        <v>0</v>
      </c>
    </row>
    <row r="38" spans="1:8" ht="12.95" customHeight="1" x14ac:dyDescent="0.2">
      <c r="A38" s="19">
        <v>4600</v>
      </c>
      <c r="B38" s="20" t="s">
        <v>43</v>
      </c>
      <c r="C38" s="21">
        <v>0</v>
      </c>
      <c r="D38" s="21">
        <v>0</v>
      </c>
      <c r="E38" s="21">
        <f t="shared" si="0"/>
        <v>0</v>
      </c>
      <c r="F38" s="21">
        <v>0</v>
      </c>
      <c r="G38" s="21">
        <v>0</v>
      </c>
      <c r="H38" s="22">
        <f t="shared" si="1"/>
        <v>0</v>
      </c>
    </row>
    <row r="39" spans="1:8" ht="12.95" customHeight="1" x14ac:dyDescent="0.2">
      <c r="A39" s="19">
        <v>4700</v>
      </c>
      <c r="B39" s="20" t="s">
        <v>44</v>
      </c>
      <c r="C39" s="21">
        <v>0</v>
      </c>
      <c r="D39" s="21">
        <v>0</v>
      </c>
      <c r="E39" s="21">
        <f t="shared" si="0"/>
        <v>0</v>
      </c>
      <c r="F39" s="21">
        <v>0</v>
      </c>
      <c r="G39" s="21">
        <v>0</v>
      </c>
      <c r="H39" s="22">
        <f t="shared" si="1"/>
        <v>0</v>
      </c>
    </row>
    <row r="40" spans="1:8" ht="12.95" customHeight="1" x14ac:dyDescent="0.2">
      <c r="A40" s="19">
        <v>4800</v>
      </c>
      <c r="B40" s="20" t="s">
        <v>45</v>
      </c>
      <c r="C40" s="21">
        <v>0</v>
      </c>
      <c r="D40" s="21">
        <v>0</v>
      </c>
      <c r="E40" s="21">
        <f t="shared" si="0"/>
        <v>0</v>
      </c>
      <c r="F40" s="21">
        <v>0</v>
      </c>
      <c r="G40" s="21">
        <v>0</v>
      </c>
      <c r="H40" s="22">
        <f t="shared" si="1"/>
        <v>0</v>
      </c>
    </row>
    <row r="41" spans="1:8" ht="12.95" customHeight="1" x14ac:dyDescent="0.2">
      <c r="A41" s="19">
        <v>4900</v>
      </c>
      <c r="B41" s="20" t="s">
        <v>46</v>
      </c>
      <c r="C41" s="21">
        <v>0</v>
      </c>
      <c r="D41" s="21">
        <v>0</v>
      </c>
      <c r="E41" s="21">
        <f t="shared" si="0"/>
        <v>0</v>
      </c>
      <c r="F41" s="21">
        <v>0</v>
      </c>
      <c r="G41" s="21">
        <v>0</v>
      </c>
      <c r="H41" s="22">
        <f t="shared" si="1"/>
        <v>0</v>
      </c>
    </row>
    <row r="42" spans="1:8" ht="12.95" customHeight="1" x14ac:dyDescent="0.2">
      <c r="A42" s="15" t="s">
        <v>47</v>
      </c>
      <c r="B42" s="16"/>
      <c r="C42" s="23">
        <f>SUM(C43:C51)</f>
        <v>7000000</v>
      </c>
      <c r="D42" s="23">
        <f>SUM(D43:D51)</f>
        <v>79677552.790000007</v>
      </c>
      <c r="E42" s="23">
        <f t="shared" si="0"/>
        <v>86677552.790000007</v>
      </c>
      <c r="F42" s="23">
        <f>SUM(F43:F51)</f>
        <v>65853866.379999995</v>
      </c>
      <c r="G42" s="23">
        <f>SUM(G43:G51)</f>
        <v>65600363.969999999</v>
      </c>
      <c r="H42" s="24">
        <f t="shared" si="1"/>
        <v>20823686.410000011</v>
      </c>
    </row>
    <row r="43" spans="1:8" ht="12.95" customHeight="1" x14ac:dyDescent="0.2">
      <c r="A43" s="19" t="s">
        <v>48</v>
      </c>
      <c r="B43" s="20" t="s">
        <v>49</v>
      </c>
      <c r="C43" s="21">
        <v>0</v>
      </c>
      <c r="D43" s="21">
        <v>12693490.42</v>
      </c>
      <c r="E43" s="21">
        <f t="shared" si="0"/>
        <v>12693490.42</v>
      </c>
      <c r="F43" s="21">
        <v>3224775.07</v>
      </c>
      <c r="G43" s="21">
        <v>3193165.07</v>
      </c>
      <c r="H43" s="22">
        <f t="shared" si="1"/>
        <v>9468715.3499999996</v>
      </c>
    </row>
    <row r="44" spans="1:8" ht="12.95" customHeight="1" x14ac:dyDescent="0.2">
      <c r="A44" s="19">
        <v>5200</v>
      </c>
      <c r="B44" s="20" t="s">
        <v>50</v>
      </c>
      <c r="C44" s="21">
        <v>0</v>
      </c>
      <c r="D44" s="21">
        <v>3248871.1</v>
      </c>
      <c r="E44" s="21">
        <f t="shared" si="0"/>
        <v>3248871.1</v>
      </c>
      <c r="F44" s="21">
        <v>3046273.93</v>
      </c>
      <c r="G44" s="21">
        <v>3046273.93</v>
      </c>
      <c r="H44" s="22">
        <f t="shared" si="1"/>
        <v>202597.16999999993</v>
      </c>
    </row>
    <row r="45" spans="1:8" ht="12.95" customHeight="1" x14ac:dyDescent="0.2">
      <c r="A45" s="19">
        <v>5300</v>
      </c>
      <c r="B45" s="20" t="s">
        <v>51</v>
      </c>
      <c r="C45" s="21">
        <v>7000000</v>
      </c>
      <c r="D45" s="21">
        <v>25178467.870000001</v>
      </c>
      <c r="E45" s="21">
        <f t="shared" si="0"/>
        <v>32178467.870000001</v>
      </c>
      <c r="F45" s="21">
        <v>26632273.690000001</v>
      </c>
      <c r="G45" s="21">
        <v>26410381.280000001</v>
      </c>
      <c r="H45" s="22">
        <f t="shared" si="1"/>
        <v>5546194.1799999997</v>
      </c>
    </row>
    <row r="46" spans="1:8" ht="12.95" customHeight="1" x14ac:dyDescent="0.2">
      <c r="A46" s="19">
        <v>5400</v>
      </c>
      <c r="B46" s="20" t="s">
        <v>52</v>
      </c>
      <c r="C46" s="21">
        <v>0</v>
      </c>
      <c r="D46" s="21">
        <v>37723228</v>
      </c>
      <c r="E46" s="21">
        <f t="shared" si="0"/>
        <v>37723228</v>
      </c>
      <c r="F46" s="21">
        <v>32733228</v>
      </c>
      <c r="G46" s="21">
        <v>32733228</v>
      </c>
      <c r="H46" s="22">
        <f t="shared" si="1"/>
        <v>4990000</v>
      </c>
    </row>
    <row r="47" spans="1:8" ht="12.95" customHeight="1" x14ac:dyDescent="0.2">
      <c r="A47" s="19">
        <v>5500</v>
      </c>
      <c r="B47" s="20" t="s">
        <v>53</v>
      </c>
      <c r="C47" s="21">
        <v>0</v>
      </c>
      <c r="D47" s="21">
        <v>0</v>
      </c>
      <c r="E47" s="21">
        <f t="shared" si="0"/>
        <v>0</v>
      </c>
      <c r="F47" s="21">
        <v>0</v>
      </c>
      <c r="G47" s="21">
        <v>0</v>
      </c>
      <c r="H47" s="22">
        <f t="shared" si="1"/>
        <v>0</v>
      </c>
    </row>
    <row r="48" spans="1:8" ht="12.95" customHeight="1" x14ac:dyDescent="0.2">
      <c r="A48" s="19">
        <v>5600</v>
      </c>
      <c r="B48" s="20" t="s">
        <v>54</v>
      </c>
      <c r="C48" s="21">
        <v>0</v>
      </c>
      <c r="D48" s="21">
        <v>806295.4</v>
      </c>
      <c r="E48" s="21">
        <f t="shared" si="0"/>
        <v>806295.4</v>
      </c>
      <c r="F48" s="21">
        <v>217315.69</v>
      </c>
      <c r="G48" s="21">
        <v>217315.69</v>
      </c>
      <c r="H48" s="22">
        <f t="shared" si="1"/>
        <v>588979.71</v>
      </c>
    </row>
    <row r="49" spans="1:8" ht="12.95" customHeight="1" x14ac:dyDescent="0.2">
      <c r="A49" s="19">
        <v>5700</v>
      </c>
      <c r="B49" s="20" t="s">
        <v>55</v>
      </c>
      <c r="C49" s="21">
        <v>0</v>
      </c>
      <c r="D49" s="21">
        <v>0</v>
      </c>
      <c r="E49" s="21">
        <f t="shared" si="0"/>
        <v>0</v>
      </c>
      <c r="F49" s="21">
        <v>0</v>
      </c>
      <c r="G49" s="21">
        <v>0</v>
      </c>
      <c r="H49" s="22">
        <f t="shared" si="1"/>
        <v>0</v>
      </c>
    </row>
    <row r="50" spans="1:8" ht="12.95" customHeight="1" x14ac:dyDescent="0.2">
      <c r="A50" s="19">
        <v>5800</v>
      </c>
      <c r="B50" s="20" t="s">
        <v>56</v>
      </c>
      <c r="C50" s="21">
        <v>0</v>
      </c>
      <c r="D50" s="21">
        <v>0</v>
      </c>
      <c r="E50" s="21">
        <f t="shared" si="0"/>
        <v>0</v>
      </c>
      <c r="F50" s="21">
        <v>0</v>
      </c>
      <c r="G50" s="21">
        <v>0</v>
      </c>
      <c r="H50" s="22">
        <f t="shared" si="1"/>
        <v>0</v>
      </c>
    </row>
    <row r="51" spans="1:8" ht="12.95" customHeight="1" x14ac:dyDescent="0.2">
      <c r="A51" s="19">
        <v>5900</v>
      </c>
      <c r="B51" s="20" t="s">
        <v>57</v>
      </c>
      <c r="C51" s="21">
        <v>0</v>
      </c>
      <c r="D51" s="21">
        <v>27200</v>
      </c>
      <c r="E51" s="21">
        <f t="shared" si="0"/>
        <v>27200</v>
      </c>
      <c r="F51" s="21">
        <v>0</v>
      </c>
      <c r="G51" s="21">
        <v>0</v>
      </c>
      <c r="H51" s="22">
        <f t="shared" si="1"/>
        <v>27200</v>
      </c>
    </row>
    <row r="52" spans="1:8" ht="12.95" customHeight="1" x14ac:dyDescent="0.2">
      <c r="A52" s="15" t="s">
        <v>58</v>
      </c>
      <c r="B52" s="16"/>
      <c r="C52" s="23">
        <f>SUM(C53:C55)</f>
        <v>0</v>
      </c>
      <c r="D52" s="23">
        <f>SUM(D53:D55)</f>
        <v>151836114.44</v>
      </c>
      <c r="E52" s="23">
        <f t="shared" si="0"/>
        <v>151836114.44</v>
      </c>
      <c r="F52" s="23">
        <f>SUM(F53:F55)</f>
        <v>122550311.91</v>
      </c>
      <c r="G52" s="23">
        <f>SUM(G53:G55)</f>
        <v>122550311.91</v>
      </c>
      <c r="H52" s="24">
        <f t="shared" si="1"/>
        <v>29285802.530000001</v>
      </c>
    </row>
    <row r="53" spans="1:8" ht="12.95" customHeight="1" x14ac:dyDescent="0.2">
      <c r="A53" s="19">
        <v>6100</v>
      </c>
      <c r="B53" s="20" t="s">
        <v>59</v>
      </c>
      <c r="C53" s="21">
        <v>0</v>
      </c>
      <c r="D53" s="21">
        <v>0</v>
      </c>
      <c r="E53" s="21">
        <f t="shared" si="0"/>
        <v>0</v>
      </c>
      <c r="F53" s="21">
        <v>0</v>
      </c>
      <c r="G53" s="21">
        <v>0</v>
      </c>
      <c r="H53" s="22">
        <f t="shared" si="1"/>
        <v>0</v>
      </c>
    </row>
    <row r="54" spans="1:8" ht="12.95" customHeight="1" x14ac:dyDescent="0.2">
      <c r="A54" s="19">
        <v>6200</v>
      </c>
      <c r="B54" s="20" t="s">
        <v>60</v>
      </c>
      <c r="C54" s="21">
        <v>0</v>
      </c>
      <c r="D54" s="21">
        <v>151836114.44</v>
      </c>
      <c r="E54" s="21">
        <f t="shared" si="0"/>
        <v>151836114.44</v>
      </c>
      <c r="F54" s="21">
        <v>122550311.91</v>
      </c>
      <c r="G54" s="21">
        <v>122550311.91</v>
      </c>
      <c r="H54" s="22">
        <f t="shared" si="1"/>
        <v>29285802.530000001</v>
      </c>
    </row>
    <row r="55" spans="1:8" ht="12.95" customHeight="1" x14ac:dyDescent="0.2">
      <c r="A55" s="19">
        <v>6300</v>
      </c>
      <c r="B55" s="20" t="s">
        <v>61</v>
      </c>
      <c r="C55" s="21">
        <v>0</v>
      </c>
      <c r="D55" s="21">
        <v>0</v>
      </c>
      <c r="E55" s="21">
        <f t="shared" si="0"/>
        <v>0</v>
      </c>
      <c r="F55" s="21">
        <v>0</v>
      </c>
      <c r="G55" s="21">
        <v>0</v>
      </c>
      <c r="H55" s="22">
        <f t="shared" si="1"/>
        <v>0</v>
      </c>
    </row>
    <row r="56" spans="1:8" ht="12.95" customHeight="1" x14ac:dyDescent="0.2">
      <c r="A56" s="15" t="s">
        <v>62</v>
      </c>
      <c r="B56" s="16"/>
      <c r="C56" s="23">
        <f>SUM(C57:C63)</f>
        <v>0</v>
      </c>
      <c r="D56" s="23">
        <f>SUM(D57:D63)</f>
        <v>0</v>
      </c>
      <c r="E56" s="23">
        <f t="shared" si="0"/>
        <v>0</v>
      </c>
      <c r="F56" s="23">
        <f>SUM(F57:F63)</f>
        <v>0</v>
      </c>
      <c r="G56" s="23">
        <f>SUM(G57:G63)</f>
        <v>0</v>
      </c>
      <c r="H56" s="24">
        <f t="shared" si="1"/>
        <v>0</v>
      </c>
    </row>
    <row r="57" spans="1:8" ht="12.95" customHeight="1" x14ac:dyDescent="0.2">
      <c r="A57" s="19">
        <v>7100</v>
      </c>
      <c r="B57" s="20" t="s">
        <v>63</v>
      </c>
      <c r="C57" s="21">
        <v>0</v>
      </c>
      <c r="D57" s="21">
        <v>0</v>
      </c>
      <c r="E57" s="21">
        <f t="shared" si="0"/>
        <v>0</v>
      </c>
      <c r="F57" s="21">
        <v>0</v>
      </c>
      <c r="G57" s="21">
        <v>0</v>
      </c>
      <c r="H57" s="22">
        <f t="shared" si="1"/>
        <v>0</v>
      </c>
    </row>
    <row r="58" spans="1:8" ht="12.95" customHeight="1" x14ac:dyDescent="0.2">
      <c r="A58" s="19">
        <v>7200</v>
      </c>
      <c r="B58" s="20" t="s">
        <v>64</v>
      </c>
      <c r="C58" s="21">
        <v>0</v>
      </c>
      <c r="D58" s="21">
        <v>0</v>
      </c>
      <c r="E58" s="21">
        <f t="shared" si="0"/>
        <v>0</v>
      </c>
      <c r="F58" s="21">
        <v>0</v>
      </c>
      <c r="G58" s="21">
        <v>0</v>
      </c>
      <c r="H58" s="22">
        <f t="shared" si="1"/>
        <v>0</v>
      </c>
    </row>
    <row r="59" spans="1:8" ht="12.95" customHeight="1" x14ac:dyDescent="0.2">
      <c r="A59" s="19">
        <v>7300</v>
      </c>
      <c r="B59" s="20" t="s">
        <v>65</v>
      </c>
      <c r="C59" s="21">
        <v>0</v>
      </c>
      <c r="D59" s="21">
        <v>0</v>
      </c>
      <c r="E59" s="21">
        <f t="shared" si="0"/>
        <v>0</v>
      </c>
      <c r="F59" s="21">
        <v>0</v>
      </c>
      <c r="G59" s="21">
        <v>0</v>
      </c>
      <c r="H59" s="22">
        <f t="shared" si="1"/>
        <v>0</v>
      </c>
    </row>
    <row r="60" spans="1:8" ht="12.95" customHeight="1" x14ac:dyDescent="0.2">
      <c r="A60" s="19">
        <v>7400</v>
      </c>
      <c r="B60" s="20" t="s">
        <v>66</v>
      </c>
      <c r="C60" s="21">
        <v>0</v>
      </c>
      <c r="D60" s="21">
        <v>0</v>
      </c>
      <c r="E60" s="21">
        <f t="shared" si="0"/>
        <v>0</v>
      </c>
      <c r="F60" s="21">
        <v>0</v>
      </c>
      <c r="G60" s="21">
        <v>0</v>
      </c>
      <c r="H60" s="22">
        <f t="shared" si="1"/>
        <v>0</v>
      </c>
    </row>
    <row r="61" spans="1:8" ht="12.95" customHeight="1" x14ac:dyDescent="0.2">
      <c r="A61" s="19">
        <v>7500</v>
      </c>
      <c r="B61" s="20" t="s">
        <v>67</v>
      </c>
      <c r="C61" s="21">
        <v>0</v>
      </c>
      <c r="D61" s="21">
        <v>0</v>
      </c>
      <c r="E61" s="21">
        <f t="shared" si="0"/>
        <v>0</v>
      </c>
      <c r="F61" s="21">
        <v>0</v>
      </c>
      <c r="G61" s="21">
        <v>0</v>
      </c>
      <c r="H61" s="22">
        <f t="shared" si="1"/>
        <v>0</v>
      </c>
    </row>
    <row r="62" spans="1:8" ht="12.95" customHeight="1" x14ac:dyDescent="0.2">
      <c r="A62" s="19">
        <v>7600</v>
      </c>
      <c r="B62" s="20" t="s">
        <v>68</v>
      </c>
      <c r="C62" s="21">
        <v>0</v>
      </c>
      <c r="D62" s="21">
        <v>0</v>
      </c>
      <c r="E62" s="21">
        <f t="shared" si="0"/>
        <v>0</v>
      </c>
      <c r="F62" s="21">
        <v>0</v>
      </c>
      <c r="G62" s="21">
        <v>0</v>
      </c>
      <c r="H62" s="22">
        <f t="shared" si="1"/>
        <v>0</v>
      </c>
    </row>
    <row r="63" spans="1:8" ht="12.95" customHeight="1" x14ac:dyDescent="0.2">
      <c r="A63" s="19">
        <v>7900</v>
      </c>
      <c r="B63" s="20" t="s">
        <v>69</v>
      </c>
      <c r="C63" s="21">
        <v>0</v>
      </c>
      <c r="D63" s="21">
        <v>0</v>
      </c>
      <c r="E63" s="21">
        <f t="shared" si="0"/>
        <v>0</v>
      </c>
      <c r="F63" s="21">
        <v>0</v>
      </c>
      <c r="G63" s="21">
        <v>0</v>
      </c>
      <c r="H63" s="22">
        <f t="shared" si="1"/>
        <v>0</v>
      </c>
    </row>
    <row r="64" spans="1:8" ht="12.95" customHeight="1" x14ac:dyDescent="0.2">
      <c r="A64" s="15" t="s">
        <v>70</v>
      </c>
      <c r="B64" s="16"/>
      <c r="C64" s="23">
        <f>SUM(C65:C67)</f>
        <v>0</v>
      </c>
      <c r="D64" s="23">
        <f>SUM(D65:D67)</f>
        <v>0</v>
      </c>
      <c r="E64" s="23">
        <f t="shared" si="0"/>
        <v>0</v>
      </c>
      <c r="F64" s="23">
        <f>SUM(F65:F67)</f>
        <v>0</v>
      </c>
      <c r="G64" s="23">
        <f>SUM(G65:G67)</f>
        <v>0</v>
      </c>
      <c r="H64" s="24">
        <f t="shared" si="1"/>
        <v>0</v>
      </c>
    </row>
    <row r="65" spans="1:8" ht="12.95" customHeight="1" x14ac:dyDescent="0.2">
      <c r="A65" s="19">
        <v>8100</v>
      </c>
      <c r="B65" s="20" t="s">
        <v>71</v>
      </c>
      <c r="C65" s="21">
        <v>0</v>
      </c>
      <c r="D65" s="21">
        <v>0</v>
      </c>
      <c r="E65" s="21">
        <f t="shared" si="0"/>
        <v>0</v>
      </c>
      <c r="F65" s="21">
        <v>0</v>
      </c>
      <c r="G65" s="21">
        <v>0</v>
      </c>
      <c r="H65" s="22">
        <f t="shared" si="1"/>
        <v>0</v>
      </c>
    </row>
    <row r="66" spans="1:8" ht="12.95" customHeight="1" x14ac:dyDescent="0.2">
      <c r="A66" s="19">
        <v>8300</v>
      </c>
      <c r="B66" s="20" t="s">
        <v>72</v>
      </c>
      <c r="C66" s="21">
        <v>0</v>
      </c>
      <c r="D66" s="21">
        <v>0</v>
      </c>
      <c r="E66" s="21">
        <f t="shared" si="0"/>
        <v>0</v>
      </c>
      <c r="F66" s="21">
        <v>0</v>
      </c>
      <c r="G66" s="21">
        <v>0</v>
      </c>
      <c r="H66" s="22">
        <f t="shared" si="1"/>
        <v>0</v>
      </c>
    </row>
    <row r="67" spans="1:8" ht="12.95" customHeight="1" x14ac:dyDescent="0.2">
      <c r="A67" s="19">
        <v>8500</v>
      </c>
      <c r="B67" s="20" t="s">
        <v>73</v>
      </c>
      <c r="C67" s="21">
        <v>0</v>
      </c>
      <c r="D67" s="21">
        <v>0</v>
      </c>
      <c r="E67" s="21">
        <f t="shared" si="0"/>
        <v>0</v>
      </c>
      <c r="F67" s="21">
        <v>0</v>
      </c>
      <c r="G67" s="21">
        <v>0</v>
      </c>
      <c r="H67" s="22">
        <f t="shared" si="1"/>
        <v>0</v>
      </c>
    </row>
    <row r="68" spans="1:8" ht="12.95" customHeight="1" x14ac:dyDescent="0.2">
      <c r="A68" s="15" t="s">
        <v>74</v>
      </c>
      <c r="B68" s="16"/>
      <c r="C68" s="23">
        <f>SUM(C69:C75)</f>
        <v>0</v>
      </c>
      <c r="D68" s="23">
        <f>SUM(D69:D75)</f>
        <v>0</v>
      </c>
      <c r="E68" s="23">
        <f t="shared" si="0"/>
        <v>0</v>
      </c>
      <c r="F68" s="23">
        <f>SUM(F69:F75)</f>
        <v>0</v>
      </c>
      <c r="G68" s="23">
        <f>SUM(G69:G75)</f>
        <v>0</v>
      </c>
      <c r="H68" s="24">
        <f t="shared" si="1"/>
        <v>0</v>
      </c>
    </row>
    <row r="69" spans="1:8" ht="12.95" customHeight="1" x14ac:dyDescent="0.2">
      <c r="A69" s="19">
        <v>9100</v>
      </c>
      <c r="B69" s="20" t="s">
        <v>75</v>
      </c>
      <c r="C69" s="21">
        <v>0</v>
      </c>
      <c r="D69" s="21">
        <v>0</v>
      </c>
      <c r="E69" s="21">
        <f t="shared" ref="E69:E75" si="2">C69+D69</f>
        <v>0</v>
      </c>
      <c r="F69" s="21">
        <v>0</v>
      </c>
      <c r="G69" s="21">
        <v>0</v>
      </c>
      <c r="H69" s="22">
        <f t="shared" ref="H69:H75" si="3">E69-F69</f>
        <v>0</v>
      </c>
    </row>
    <row r="70" spans="1:8" ht="12.95" customHeight="1" x14ac:dyDescent="0.2">
      <c r="A70" s="19">
        <v>9200</v>
      </c>
      <c r="B70" s="20" t="s">
        <v>76</v>
      </c>
      <c r="C70" s="21">
        <v>0</v>
      </c>
      <c r="D70" s="21">
        <v>0</v>
      </c>
      <c r="E70" s="21">
        <f t="shared" si="2"/>
        <v>0</v>
      </c>
      <c r="F70" s="21">
        <v>0</v>
      </c>
      <c r="G70" s="21">
        <v>0</v>
      </c>
      <c r="H70" s="22">
        <f t="shared" si="3"/>
        <v>0</v>
      </c>
    </row>
    <row r="71" spans="1:8" ht="12.95" customHeight="1" x14ac:dyDescent="0.2">
      <c r="A71" s="19">
        <v>9300</v>
      </c>
      <c r="B71" s="20" t="s">
        <v>77</v>
      </c>
      <c r="C71" s="21">
        <v>0</v>
      </c>
      <c r="D71" s="21">
        <v>0</v>
      </c>
      <c r="E71" s="21">
        <f t="shared" si="2"/>
        <v>0</v>
      </c>
      <c r="F71" s="21">
        <v>0</v>
      </c>
      <c r="G71" s="21">
        <v>0</v>
      </c>
      <c r="H71" s="22">
        <f t="shared" si="3"/>
        <v>0</v>
      </c>
    </row>
    <row r="72" spans="1:8" ht="12.95" customHeight="1" x14ac:dyDescent="0.2">
      <c r="A72" s="19">
        <v>9400</v>
      </c>
      <c r="B72" s="20" t="s">
        <v>78</v>
      </c>
      <c r="C72" s="21">
        <v>0</v>
      </c>
      <c r="D72" s="21">
        <v>0</v>
      </c>
      <c r="E72" s="21">
        <f t="shared" si="2"/>
        <v>0</v>
      </c>
      <c r="F72" s="21">
        <v>0</v>
      </c>
      <c r="G72" s="21">
        <v>0</v>
      </c>
      <c r="H72" s="22">
        <f t="shared" si="3"/>
        <v>0</v>
      </c>
    </row>
    <row r="73" spans="1:8" ht="12.95" customHeight="1" x14ac:dyDescent="0.2">
      <c r="A73" s="19">
        <v>9500</v>
      </c>
      <c r="B73" s="20" t="s">
        <v>79</v>
      </c>
      <c r="C73" s="21">
        <v>0</v>
      </c>
      <c r="D73" s="21">
        <v>0</v>
      </c>
      <c r="E73" s="21">
        <f t="shared" si="2"/>
        <v>0</v>
      </c>
      <c r="F73" s="21">
        <v>0</v>
      </c>
      <c r="G73" s="21">
        <v>0</v>
      </c>
      <c r="H73" s="22">
        <f t="shared" si="3"/>
        <v>0</v>
      </c>
    </row>
    <row r="74" spans="1:8" ht="12.95" customHeight="1" x14ac:dyDescent="0.2">
      <c r="A74" s="19">
        <v>9600</v>
      </c>
      <c r="B74" s="20" t="s">
        <v>80</v>
      </c>
      <c r="C74" s="21">
        <v>0</v>
      </c>
      <c r="D74" s="21">
        <v>0</v>
      </c>
      <c r="E74" s="21">
        <f t="shared" si="2"/>
        <v>0</v>
      </c>
      <c r="F74" s="21">
        <v>0</v>
      </c>
      <c r="G74" s="21">
        <v>0</v>
      </c>
      <c r="H74" s="22">
        <f t="shared" si="3"/>
        <v>0</v>
      </c>
    </row>
    <row r="75" spans="1:8" ht="12.95" customHeight="1" x14ac:dyDescent="0.2">
      <c r="A75" s="19">
        <v>9900</v>
      </c>
      <c r="B75" s="20" t="s">
        <v>81</v>
      </c>
      <c r="C75" s="25">
        <v>0</v>
      </c>
      <c r="D75" s="25">
        <v>0</v>
      </c>
      <c r="E75" s="25">
        <f t="shared" si="2"/>
        <v>0</v>
      </c>
      <c r="F75" s="25">
        <v>0</v>
      </c>
      <c r="G75" s="25">
        <v>0</v>
      </c>
      <c r="H75" s="26">
        <f t="shared" si="3"/>
        <v>0</v>
      </c>
    </row>
    <row r="76" spans="1:8" ht="18.75" customHeight="1" thickBot="1" x14ac:dyDescent="0.25">
      <c r="A76" s="27"/>
      <c r="B76" s="28" t="s">
        <v>82</v>
      </c>
      <c r="C76" s="29">
        <f t="shared" ref="C76:H76" si="4">C4+C12+C22+C32+C42+C52+C56+C64+C68</f>
        <v>18336011481.510002</v>
      </c>
      <c r="D76" s="29">
        <f>D4+D12+D22+D32+D42+D52+D56+D64+D68</f>
        <v>2152818102.0900002</v>
      </c>
      <c r="E76" s="29">
        <f t="shared" ref="E76" si="5">D76+C76</f>
        <v>20488829583.600002</v>
      </c>
      <c r="F76" s="29">
        <f t="shared" si="4"/>
        <v>19995804446</v>
      </c>
      <c r="G76" s="29">
        <f t="shared" si="4"/>
        <v>19743112223.459999</v>
      </c>
      <c r="H76" s="30">
        <f t="shared" si="4"/>
        <v>493025137.60000277</v>
      </c>
    </row>
    <row r="77" spans="1:8" x14ac:dyDescent="0.2">
      <c r="A77" s="31" t="s">
        <v>83</v>
      </c>
      <c r="C77" s="32"/>
      <c r="D77" s="32"/>
      <c r="E77" s="32"/>
      <c r="F77" s="32"/>
      <c r="G77" s="32"/>
      <c r="H77" s="32"/>
    </row>
  </sheetData>
  <mergeCells count="13">
    <mergeCell ref="A68:B68"/>
    <mergeCell ref="A22:B22"/>
    <mergeCell ref="A32:B32"/>
    <mergeCell ref="A42:B42"/>
    <mergeCell ref="A52:B52"/>
    <mergeCell ref="A56:B56"/>
    <mergeCell ref="A64:B64"/>
    <mergeCell ref="A1:H1"/>
    <mergeCell ref="A2:B3"/>
    <mergeCell ref="C2:G2"/>
    <mergeCell ref="H2:H3"/>
    <mergeCell ref="A4:B4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2026-01-29T22:17:47Z</cp:lastPrinted>
  <dcterms:created xsi:type="dcterms:W3CDTF">2026-01-29T22:16:47Z</dcterms:created>
  <dcterms:modified xsi:type="dcterms:W3CDTF">2026-01-29T22:17:52Z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