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B0F88853-BA6F-43F2-983F-776E0281FFDD}" xr6:coauthVersionLast="36" xr6:coauthVersionMax="36" xr10:uidLastSave="{00000000-0000-0000-0000-000000000000}"/>
  <bookViews>
    <workbookView xWindow="0" yWindow="0" windowWidth="28800" windowHeight="12105" xr2:uid="{E9A6D27E-AE37-46B3-837A-40525A22E977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COG!$A$1:$H$80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_xlnm.Print_Titles" localSheetId="0">COG!$1:$4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E69" i="1" s="1"/>
  <c r="C69" i="1"/>
  <c r="E68" i="1"/>
  <c r="H68" i="1" s="1"/>
  <c r="E67" i="1"/>
  <c r="H67" i="1" s="1"/>
  <c r="E66" i="1"/>
  <c r="H66" i="1" s="1"/>
  <c r="G65" i="1"/>
  <c r="F65" i="1"/>
  <c r="D65" i="1"/>
  <c r="C65" i="1"/>
  <c r="E65" i="1" s="1"/>
  <c r="E64" i="1"/>
  <c r="H64" i="1" s="1"/>
  <c r="H63" i="1"/>
  <c r="E63" i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E57" i="1" s="1"/>
  <c r="C57" i="1"/>
  <c r="E56" i="1"/>
  <c r="H56" i="1" s="1"/>
  <c r="E55" i="1"/>
  <c r="H55" i="1" s="1"/>
  <c r="E54" i="1"/>
  <c r="H54" i="1" s="1"/>
  <c r="H53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E43" i="1" s="1"/>
  <c r="C43" i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E36" i="1"/>
  <c r="H36" i="1" s="1"/>
  <c r="E35" i="1"/>
  <c r="H35" i="1" s="1"/>
  <c r="E34" i="1"/>
  <c r="H34" i="1" s="1"/>
  <c r="G33" i="1"/>
  <c r="F33" i="1"/>
  <c r="D33" i="1"/>
  <c r="C33" i="1"/>
  <c r="E32" i="1"/>
  <c r="H32" i="1" s="1"/>
  <c r="H31" i="1"/>
  <c r="E31" i="1"/>
  <c r="E30" i="1"/>
  <c r="H30" i="1" s="1"/>
  <c r="E29" i="1"/>
  <c r="H29" i="1" s="1"/>
  <c r="E28" i="1"/>
  <c r="H28" i="1" s="1"/>
  <c r="H27" i="1"/>
  <c r="E27" i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D5" i="1"/>
  <c r="C5" i="1"/>
  <c r="E53" i="1" l="1"/>
  <c r="E33" i="1"/>
  <c r="H57" i="1"/>
  <c r="E5" i="1"/>
  <c r="C77" i="1"/>
  <c r="E23" i="1"/>
  <c r="E13" i="1"/>
  <c r="D77" i="1"/>
  <c r="E77" i="1" s="1"/>
  <c r="H13" i="1"/>
  <c r="H65" i="1"/>
  <c r="H43" i="1"/>
  <c r="H5" i="1"/>
  <c r="H33" i="1"/>
  <c r="H23" i="1"/>
  <c r="H69" i="1"/>
  <c r="H77" i="1" l="1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<sst xmlns="http://schemas.openxmlformats.org/spreadsheetml/2006/main" count="85" uniqueCount="85">
  <si>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30 de Septiembre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</si>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</sst>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1" fillId="0" borderId="13" xfId="0" applyNumberFormat="1" applyFont="1" applyFill="1" applyBorder="1" applyProtection="1">
      <protection locked="0"/>
    </xf>
    <xf numFmtId="3" fontId="12" fillId="3" borderId="13" xfId="3" applyNumberFormat="1" applyFont="1" applyFill="1" applyBorder="1" applyAlignment="1" applyProtection="1">
      <alignment vertical="center"/>
      <protection locked="0"/>
    </xf>
    <xf numFmtId="3" fontId="12" fillId="3" borderId="13" xfId="3" applyNumberFormat="1" applyFont="1" applyFill="1" applyBorder="1" applyAlignment="1">
      <alignment vertical="center"/>
    </xf>
    <xf numFmtId="0" fontId="13" fillId="0" borderId="1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0" fillId="0" borderId="0" xfId="2" applyFont="1"/>
    <xf numFmtId="3" fontId="4" fillId="0" borderId="0" xfId="2" applyNumberFormat="1" applyFont="1" applyAlignment="1">
      <alignment vertical="center"/>
    </xf>
  </cellXfs>
  <cellStyles count="4">
    <cellStyle name="Millares 2 2" xfId="3" xr:uid="{396836A9-2F78-4848-84B8-5BCF33E21349}"/>
    <cellStyle name="Normal" xfId="0" builtinId="0"/>
    <cellStyle name="Normal 2 3 3" xfId="2" xr:uid="{74E802B7-2FA1-4B54-823D-08EC2A3AC1DF}"/>
    <cellStyle name="Normal 3 2 3" xfId="1" xr:uid="{7342008A-E5B9-4428-A708-F5B8CA336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1874-0A97-4C88-823B-F7BB4ECE493C}">
  <sheetPr>
    <tabColor theme="4" tint="-0.249977111117893"/>
    <pageSetUpPr fitToPage="1"/>
  </sheetPr>
  <dimension ref="A1:H78"/>
  <sheetViews>
    <sheetView showGridLines="0" tabSelected="1" zoomScale="90" zoomScaleNormal="90" workbookViewId="0">
      <selection activeCell="H80" sqref="A1:H80"/>
    </sheetView>
  </sheetViews>
  <sheetFormatPr baseColWidth="10" defaultColWidth="25.5" defaultRowHeight="12" x14ac:dyDescent="0.2"/>
  <cols>
    <col min="1" max="1" width="6" style="4" customWidth="1"/>
    <col min="2" max="2" width="71.1640625" style="4" bestFit="1" customWidth="1"/>
    <col min="3" max="8" width="23.33203125" style="4" customWidth="1"/>
    <col min="9" max="16384" width="25.5" style="4"/>
  </cols>
  <sheetData>
    <row r="1" spans="1:8" ht="60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">
      <c r="A5" s="15" t="s">
        <v>11</v>
      </c>
      <c r="B5" s="16"/>
      <c r="C5" s="17">
        <f t="shared" ref="C5:H5" si="0">SUM(C6:C12)</f>
        <v>9119613862.4799995</v>
      </c>
      <c r="D5" s="17">
        <f t="shared" si="0"/>
        <v>334255001.04999995</v>
      </c>
      <c r="E5" s="17">
        <f t="shared" si="0"/>
        <v>9453868863.5299988</v>
      </c>
      <c r="F5" s="17">
        <f t="shared" si="0"/>
        <v>6277963858.9899998</v>
      </c>
      <c r="G5" s="17">
        <f t="shared" si="0"/>
        <v>6277963858.9899998</v>
      </c>
      <c r="H5" s="17">
        <f t="shared" si="0"/>
        <v>3175905004.54</v>
      </c>
    </row>
    <row r="6" spans="1:8" ht="12.95" customHeight="1" x14ac:dyDescent="0.2">
      <c r="A6" s="18">
        <v>1100</v>
      </c>
      <c r="B6" s="19" t="s">
        <v>12</v>
      </c>
      <c r="C6" s="20">
        <v>2156725950</v>
      </c>
      <c r="D6" s="20">
        <v>342056667.88999999</v>
      </c>
      <c r="E6" s="20">
        <f t="shared" ref="E6:E12" si="1">C6+D6</f>
        <v>2498782617.8899999</v>
      </c>
      <c r="F6" s="20">
        <v>1750268844.3199999</v>
      </c>
      <c r="G6" s="20">
        <v>1750268844.3199999</v>
      </c>
      <c r="H6" s="20">
        <f t="shared" ref="H6:H12" si="2">E6-F6</f>
        <v>748513773.56999993</v>
      </c>
    </row>
    <row r="7" spans="1:8" ht="12.95" customHeight="1" x14ac:dyDescent="0.2">
      <c r="A7" s="18">
        <v>1200</v>
      </c>
      <c r="B7" s="19" t="s">
        <v>13</v>
      </c>
      <c r="C7" s="20">
        <v>2036701414.52</v>
      </c>
      <c r="D7" s="20">
        <v>-156293605.52000001</v>
      </c>
      <c r="E7" s="20">
        <f t="shared" si="1"/>
        <v>1880407809</v>
      </c>
      <c r="F7" s="20">
        <v>1478137809.4100001</v>
      </c>
      <c r="G7" s="20">
        <v>1478137809.4100001</v>
      </c>
      <c r="H7" s="20">
        <f t="shared" si="2"/>
        <v>402269999.58999991</v>
      </c>
    </row>
    <row r="8" spans="1:8" ht="12.95" customHeight="1" x14ac:dyDescent="0.2">
      <c r="A8" s="18">
        <v>1300</v>
      </c>
      <c r="B8" s="19" t="s">
        <v>14</v>
      </c>
      <c r="C8" s="20">
        <v>1869201329.96</v>
      </c>
      <c r="D8" s="20">
        <v>16135054.460000001</v>
      </c>
      <c r="E8" s="20">
        <f t="shared" si="1"/>
        <v>1885336384.4200001</v>
      </c>
      <c r="F8" s="20">
        <v>1095963873.1400001</v>
      </c>
      <c r="G8" s="20">
        <v>1095963873.1400001</v>
      </c>
      <c r="H8" s="20">
        <f t="shared" si="2"/>
        <v>789372511.27999997</v>
      </c>
    </row>
    <row r="9" spans="1:8" ht="12.95" customHeight="1" x14ac:dyDescent="0.2">
      <c r="A9" s="18">
        <v>1400</v>
      </c>
      <c r="B9" s="19" t="s">
        <v>15</v>
      </c>
      <c r="C9" s="20">
        <v>548345900</v>
      </c>
      <c r="D9" s="20">
        <v>93192631.900000006</v>
      </c>
      <c r="E9" s="20">
        <f t="shared" si="1"/>
        <v>641538531.89999998</v>
      </c>
      <c r="F9" s="20">
        <v>507108854.88999999</v>
      </c>
      <c r="G9" s="20">
        <v>507108854.88999999</v>
      </c>
      <c r="H9" s="20">
        <f t="shared" si="2"/>
        <v>134429677.00999999</v>
      </c>
    </row>
    <row r="10" spans="1:8" ht="12.95" customHeight="1" x14ac:dyDescent="0.2">
      <c r="A10" s="18">
        <v>1500</v>
      </c>
      <c r="B10" s="19" t="s">
        <v>16</v>
      </c>
      <c r="C10" s="20">
        <v>1825249187</v>
      </c>
      <c r="D10" s="20">
        <v>297632256.31999999</v>
      </c>
      <c r="E10" s="20">
        <f t="shared" si="1"/>
        <v>2122881443.3199999</v>
      </c>
      <c r="F10" s="20">
        <v>1412897767.53</v>
      </c>
      <c r="G10" s="20">
        <v>1412897767.53</v>
      </c>
      <c r="H10" s="20">
        <f t="shared" si="2"/>
        <v>709983675.78999996</v>
      </c>
    </row>
    <row r="11" spans="1:8" ht="12.95" customHeight="1" x14ac:dyDescent="0.2">
      <c r="A11" s="18">
        <v>1600</v>
      </c>
      <c r="B11" s="19" t="s">
        <v>17</v>
      </c>
      <c r="C11" s="20">
        <v>490216617</v>
      </c>
      <c r="D11" s="20">
        <v>-257438400</v>
      </c>
      <c r="E11" s="20">
        <f t="shared" si="1"/>
        <v>232778217</v>
      </c>
      <c r="F11" s="20">
        <v>0</v>
      </c>
      <c r="G11" s="20">
        <v>0</v>
      </c>
      <c r="H11" s="20">
        <f t="shared" si="2"/>
        <v>232778217</v>
      </c>
    </row>
    <row r="12" spans="1:8" ht="12.95" customHeight="1" x14ac:dyDescent="0.2">
      <c r="A12" s="18">
        <v>1700</v>
      </c>
      <c r="B12" s="19" t="s">
        <v>18</v>
      </c>
      <c r="C12" s="20">
        <v>193173464</v>
      </c>
      <c r="D12" s="20">
        <v>-1029604</v>
      </c>
      <c r="E12" s="20">
        <f t="shared" si="1"/>
        <v>192143860</v>
      </c>
      <c r="F12" s="20">
        <v>33586709.700000003</v>
      </c>
      <c r="G12" s="20">
        <v>33586709.700000003</v>
      </c>
      <c r="H12" s="20">
        <f t="shared" si="2"/>
        <v>158557150.30000001</v>
      </c>
    </row>
    <row r="13" spans="1:8" ht="12.95" customHeight="1" x14ac:dyDescent="0.2">
      <c r="A13" s="15" t="s">
        <v>19</v>
      </c>
      <c r="B13" s="16"/>
      <c r="C13" s="17">
        <f t="shared" ref="C13:H13" si="3">SUM(C14:C22)</f>
        <v>2935808978.8199997</v>
      </c>
      <c r="D13" s="17">
        <f t="shared" si="3"/>
        <v>348746158.32999998</v>
      </c>
      <c r="E13" s="17">
        <f>D13+C13</f>
        <v>3284555137.1499996</v>
      </c>
      <c r="F13" s="17">
        <f t="shared" si="3"/>
        <v>1950663408.71</v>
      </c>
      <c r="G13" s="17">
        <f t="shared" si="3"/>
        <v>1950663408.71</v>
      </c>
      <c r="H13" s="17">
        <f t="shared" si="3"/>
        <v>1333891728.4400001</v>
      </c>
    </row>
    <row r="14" spans="1:8" ht="17.25" customHeight="1" x14ac:dyDescent="0.2">
      <c r="A14" s="18">
        <v>2100</v>
      </c>
      <c r="B14" s="19" t="s">
        <v>20</v>
      </c>
      <c r="C14" s="20">
        <v>126163130</v>
      </c>
      <c r="D14" s="20">
        <v>-3117706.16</v>
      </c>
      <c r="E14" s="20">
        <f t="shared" ref="E14:E22" si="4">C14+D14</f>
        <v>123045423.84</v>
      </c>
      <c r="F14" s="20">
        <v>69183430.269999996</v>
      </c>
      <c r="G14" s="20">
        <v>69183430.269999996</v>
      </c>
      <c r="H14" s="20">
        <f t="shared" ref="H14:H22" si="5">E14-F14</f>
        <v>53861993.570000008</v>
      </c>
    </row>
    <row r="15" spans="1:8" ht="12.95" customHeight="1" x14ac:dyDescent="0.2">
      <c r="A15" s="18">
        <v>2200</v>
      </c>
      <c r="B15" s="19" t="s">
        <v>21</v>
      </c>
      <c r="C15" s="20">
        <v>97025458</v>
      </c>
      <c r="D15" s="20">
        <v>25735844.640000001</v>
      </c>
      <c r="E15" s="20">
        <f t="shared" si="4"/>
        <v>122761302.64</v>
      </c>
      <c r="F15" s="20">
        <v>82641778.629999995</v>
      </c>
      <c r="G15" s="20">
        <v>82641778.629999995</v>
      </c>
      <c r="H15" s="20">
        <f t="shared" si="5"/>
        <v>40119524.010000005</v>
      </c>
    </row>
    <row r="16" spans="1:8" ht="12.95" customHeight="1" x14ac:dyDescent="0.2">
      <c r="A16" s="18">
        <v>2300</v>
      </c>
      <c r="B16" s="19" t="s">
        <v>22</v>
      </c>
      <c r="C16" s="20">
        <v>28635</v>
      </c>
      <c r="D16" s="20">
        <v>-23000</v>
      </c>
      <c r="E16" s="20">
        <f t="shared" si="4"/>
        <v>5635</v>
      </c>
      <c r="F16" s="20">
        <v>0</v>
      </c>
      <c r="G16" s="20">
        <v>0</v>
      </c>
      <c r="H16" s="20">
        <f t="shared" si="5"/>
        <v>5635</v>
      </c>
    </row>
    <row r="17" spans="1:8" ht="12.95" customHeight="1" x14ac:dyDescent="0.2">
      <c r="A17" s="18">
        <v>2400</v>
      </c>
      <c r="B17" s="19" t="s">
        <v>23</v>
      </c>
      <c r="C17" s="20">
        <v>9526373</v>
      </c>
      <c r="D17" s="20">
        <v>851412.68</v>
      </c>
      <c r="E17" s="20">
        <f t="shared" si="4"/>
        <v>10377785.68</v>
      </c>
      <c r="F17" s="20">
        <v>4724282.3099999996</v>
      </c>
      <c r="G17" s="20">
        <v>4724282.3099999996</v>
      </c>
      <c r="H17" s="20">
        <f t="shared" si="5"/>
        <v>5653503.3700000001</v>
      </c>
    </row>
    <row r="18" spans="1:8" ht="12.95" customHeight="1" x14ac:dyDescent="0.2">
      <c r="A18" s="18">
        <v>2500</v>
      </c>
      <c r="B18" s="19" t="s">
        <v>24</v>
      </c>
      <c r="C18" s="20">
        <v>2552299092.1399999</v>
      </c>
      <c r="D18" s="20">
        <v>234943663.81</v>
      </c>
      <c r="E18" s="20">
        <f t="shared" si="4"/>
        <v>2787242755.9499998</v>
      </c>
      <c r="F18" s="20">
        <v>1698684695.26</v>
      </c>
      <c r="G18" s="20">
        <v>1698684695.26</v>
      </c>
      <c r="H18" s="20">
        <f t="shared" si="5"/>
        <v>1088558060.6899998</v>
      </c>
    </row>
    <row r="19" spans="1:8" ht="12.95" customHeight="1" x14ac:dyDescent="0.2">
      <c r="A19" s="18">
        <v>2600</v>
      </c>
      <c r="B19" s="19" t="s">
        <v>25</v>
      </c>
      <c r="C19" s="20">
        <v>66097317.68</v>
      </c>
      <c r="D19" s="20">
        <v>6182173.9500000002</v>
      </c>
      <c r="E19" s="20">
        <f t="shared" si="4"/>
        <v>72279491.629999995</v>
      </c>
      <c r="F19" s="20">
        <v>48058334.909999996</v>
      </c>
      <c r="G19" s="20">
        <v>48058334.909999996</v>
      </c>
      <c r="H19" s="20">
        <f t="shared" si="5"/>
        <v>24221156.719999999</v>
      </c>
    </row>
    <row r="20" spans="1:8" ht="12.95" customHeight="1" x14ac:dyDescent="0.2">
      <c r="A20" s="18">
        <v>2700</v>
      </c>
      <c r="B20" s="19" t="s">
        <v>26</v>
      </c>
      <c r="C20" s="20">
        <v>41153502</v>
      </c>
      <c r="D20" s="20">
        <v>83045919.219999999</v>
      </c>
      <c r="E20" s="20">
        <f t="shared" si="4"/>
        <v>124199421.22</v>
      </c>
      <c r="F20" s="20">
        <v>34340231.82</v>
      </c>
      <c r="G20" s="20">
        <v>34340231.82</v>
      </c>
      <c r="H20" s="20">
        <f t="shared" si="5"/>
        <v>89859189.400000006</v>
      </c>
    </row>
    <row r="21" spans="1:8" ht="12.95" customHeight="1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4"/>
        <v>0</v>
      </c>
      <c r="F21" s="20">
        <v>0</v>
      </c>
      <c r="G21" s="20">
        <v>0</v>
      </c>
      <c r="H21" s="20">
        <f t="shared" si="5"/>
        <v>0</v>
      </c>
    </row>
    <row r="22" spans="1:8" ht="12.95" customHeight="1" x14ac:dyDescent="0.2">
      <c r="A22" s="18">
        <v>2900</v>
      </c>
      <c r="B22" s="19" t="s">
        <v>28</v>
      </c>
      <c r="C22" s="20">
        <v>43515471</v>
      </c>
      <c r="D22" s="20">
        <v>1127850.19</v>
      </c>
      <c r="E22" s="20">
        <f t="shared" si="4"/>
        <v>44643321.189999998</v>
      </c>
      <c r="F22" s="20">
        <v>13030655.51</v>
      </c>
      <c r="G22" s="20">
        <v>13030655.51</v>
      </c>
      <c r="H22" s="20">
        <f t="shared" si="5"/>
        <v>31612665.68</v>
      </c>
    </row>
    <row r="23" spans="1:8" ht="12.95" customHeight="1" x14ac:dyDescent="0.2">
      <c r="A23" s="15" t="s">
        <v>29</v>
      </c>
      <c r="B23" s="16"/>
      <c r="C23" s="17">
        <f t="shared" ref="C23:H23" si="6">SUM(C24:C32)</f>
        <v>3245421945.6700006</v>
      </c>
      <c r="D23" s="17">
        <f t="shared" si="6"/>
        <v>351667212.43999994</v>
      </c>
      <c r="E23" s="17">
        <f>D23+C23</f>
        <v>3597089158.1100006</v>
      </c>
      <c r="F23" s="17">
        <f t="shared" si="6"/>
        <v>2117266689.3099999</v>
      </c>
      <c r="G23" s="17">
        <f t="shared" si="6"/>
        <v>2117266689.3099999</v>
      </c>
      <c r="H23" s="17">
        <f t="shared" si="6"/>
        <v>1479822468.7999997</v>
      </c>
    </row>
    <row r="24" spans="1:8" ht="12.95" customHeight="1" x14ac:dyDescent="0.2">
      <c r="A24" s="18">
        <v>3100</v>
      </c>
      <c r="B24" s="19" t="s">
        <v>30</v>
      </c>
      <c r="C24" s="20">
        <v>150721183</v>
      </c>
      <c r="D24" s="20">
        <v>16611934.85</v>
      </c>
      <c r="E24" s="20">
        <f t="shared" ref="E24:E32" si="7">C24+D24</f>
        <v>167333117.84999999</v>
      </c>
      <c r="F24" s="20">
        <v>105223933.90000001</v>
      </c>
      <c r="G24" s="20">
        <v>105223933.90000001</v>
      </c>
      <c r="H24" s="20">
        <f t="shared" ref="H24:H32" si="8">E24-F24</f>
        <v>62109183.949999988</v>
      </c>
    </row>
    <row r="25" spans="1:8" ht="12.95" customHeight="1" x14ac:dyDescent="0.2">
      <c r="A25" s="18">
        <v>3200</v>
      </c>
      <c r="B25" s="19" t="s">
        <v>31</v>
      </c>
      <c r="C25" s="20">
        <v>25155707</v>
      </c>
      <c r="D25" s="20">
        <v>3627614.91</v>
      </c>
      <c r="E25" s="20">
        <f t="shared" si="7"/>
        <v>28783321.91</v>
      </c>
      <c r="F25" s="20">
        <v>15617847.23</v>
      </c>
      <c r="G25" s="20">
        <v>15617847.23</v>
      </c>
      <c r="H25" s="20">
        <f t="shared" si="8"/>
        <v>13165474.68</v>
      </c>
    </row>
    <row r="26" spans="1:8" ht="12.95" customHeight="1" x14ac:dyDescent="0.2">
      <c r="A26" s="18">
        <v>3300</v>
      </c>
      <c r="B26" s="19" t="s">
        <v>32</v>
      </c>
      <c r="C26" s="20">
        <v>1020183992.86</v>
      </c>
      <c r="D26" s="20">
        <v>218439480.96000001</v>
      </c>
      <c r="E26" s="20">
        <f t="shared" si="7"/>
        <v>1238623473.8199999</v>
      </c>
      <c r="F26" s="20">
        <v>799841624.99000001</v>
      </c>
      <c r="G26" s="20">
        <v>799841624.99000001</v>
      </c>
      <c r="H26" s="20">
        <f t="shared" si="8"/>
        <v>438781848.82999992</v>
      </c>
    </row>
    <row r="27" spans="1:8" ht="12.95" customHeight="1" x14ac:dyDescent="0.2">
      <c r="A27" s="18">
        <v>3400</v>
      </c>
      <c r="B27" s="19" t="s">
        <v>33</v>
      </c>
      <c r="C27" s="20">
        <v>469410259.70999998</v>
      </c>
      <c r="D27" s="20">
        <v>39600861.68</v>
      </c>
      <c r="E27" s="20">
        <f t="shared" si="7"/>
        <v>509011121.38999999</v>
      </c>
      <c r="F27" s="20">
        <v>361618469.73000002</v>
      </c>
      <c r="G27" s="20">
        <v>361618469.73000002</v>
      </c>
      <c r="H27" s="20">
        <f t="shared" si="8"/>
        <v>147392651.65999997</v>
      </c>
    </row>
    <row r="28" spans="1:8" ht="12.95" customHeight="1" x14ac:dyDescent="0.2">
      <c r="A28" s="18">
        <v>3500</v>
      </c>
      <c r="B28" s="19" t="s">
        <v>34</v>
      </c>
      <c r="C28" s="20">
        <v>1246890861</v>
      </c>
      <c r="D28" s="20">
        <v>-21848695.399999999</v>
      </c>
      <c r="E28" s="20">
        <f t="shared" si="7"/>
        <v>1225042165.5999999</v>
      </c>
      <c r="F28" s="20">
        <v>591651818.72000003</v>
      </c>
      <c r="G28" s="20">
        <v>591651818.72000003</v>
      </c>
      <c r="H28" s="20">
        <f t="shared" si="8"/>
        <v>633390346.87999988</v>
      </c>
    </row>
    <row r="29" spans="1:8" ht="12.95" customHeight="1" x14ac:dyDescent="0.2">
      <c r="A29" s="18">
        <v>3600</v>
      </c>
      <c r="B29" s="19" t="s">
        <v>35</v>
      </c>
      <c r="C29" s="20">
        <v>32933946.32</v>
      </c>
      <c r="D29" s="20">
        <v>59178549.539999999</v>
      </c>
      <c r="E29" s="20">
        <f t="shared" si="7"/>
        <v>92112495.859999999</v>
      </c>
      <c r="F29" s="20">
        <v>36152323.369999997</v>
      </c>
      <c r="G29" s="20">
        <v>36152323.369999997</v>
      </c>
      <c r="H29" s="20">
        <f t="shared" si="8"/>
        <v>55960172.490000002</v>
      </c>
    </row>
    <row r="30" spans="1:8" ht="12.95" customHeight="1" x14ac:dyDescent="0.2">
      <c r="A30" s="18">
        <v>3700</v>
      </c>
      <c r="B30" s="19" t="s">
        <v>36</v>
      </c>
      <c r="C30" s="20">
        <v>3336719</v>
      </c>
      <c r="D30" s="20">
        <v>2969043.56</v>
      </c>
      <c r="E30" s="20">
        <f t="shared" si="7"/>
        <v>6305762.5600000005</v>
      </c>
      <c r="F30" s="20">
        <v>2403684.2999999998</v>
      </c>
      <c r="G30" s="20">
        <v>2403684.2999999998</v>
      </c>
      <c r="H30" s="20">
        <f t="shared" si="8"/>
        <v>3902078.2600000007</v>
      </c>
    </row>
    <row r="31" spans="1:8" ht="12.95" customHeight="1" x14ac:dyDescent="0.2">
      <c r="A31" s="18">
        <v>3800</v>
      </c>
      <c r="B31" s="19" t="s">
        <v>37</v>
      </c>
      <c r="C31" s="20">
        <v>33329080</v>
      </c>
      <c r="D31" s="20">
        <v>20979897.260000002</v>
      </c>
      <c r="E31" s="20">
        <f t="shared" si="7"/>
        <v>54308977.260000005</v>
      </c>
      <c r="F31" s="20">
        <v>18829835.960000001</v>
      </c>
      <c r="G31" s="20">
        <v>18829835.960000001</v>
      </c>
      <c r="H31" s="20">
        <f t="shared" si="8"/>
        <v>35479141.300000004</v>
      </c>
    </row>
    <row r="32" spans="1:8" ht="12.95" customHeight="1" x14ac:dyDescent="0.2">
      <c r="A32" s="18">
        <v>3900</v>
      </c>
      <c r="B32" s="19" t="s">
        <v>38</v>
      </c>
      <c r="C32" s="20">
        <v>263460196.78</v>
      </c>
      <c r="D32" s="20">
        <v>12108525.08</v>
      </c>
      <c r="E32" s="20">
        <f t="shared" si="7"/>
        <v>275568721.86000001</v>
      </c>
      <c r="F32" s="20">
        <v>185927151.11000001</v>
      </c>
      <c r="G32" s="20">
        <v>185927151.11000001</v>
      </c>
      <c r="H32" s="20">
        <f t="shared" si="8"/>
        <v>89641570.75</v>
      </c>
    </row>
    <row r="33" spans="1:8" ht="12.95" customHeight="1" x14ac:dyDescent="0.2">
      <c r="A33" s="15" t="s">
        <v>39</v>
      </c>
      <c r="B33" s="16"/>
      <c r="C33" s="17">
        <f t="shared" ref="C33:H33" si="9">SUM(C34:C42)</f>
        <v>1408886</v>
      </c>
      <c r="D33" s="17">
        <f t="shared" si="9"/>
        <v>57737000</v>
      </c>
      <c r="E33" s="17">
        <f>D33+C33</f>
        <v>59145886</v>
      </c>
      <c r="F33" s="17">
        <f t="shared" si="9"/>
        <v>58190000</v>
      </c>
      <c r="G33" s="17">
        <f t="shared" si="9"/>
        <v>58190000</v>
      </c>
      <c r="H33" s="17">
        <f t="shared" si="9"/>
        <v>955886</v>
      </c>
    </row>
    <row r="34" spans="1:8" ht="12.95" customHeight="1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ref="E34:E42" si="10">C34+D34</f>
        <v>0</v>
      </c>
      <c r="F34" s="20">
        <v>0</v>
      </c>
      <c r="G34" s="20">
        <v>0</v>
      </c>
      <c r="H34" s="20">
        <f t="shared" ref="H34:H42" si="11">E34-F34</f>
        <v>0</v>
      </c>
    </row>
    <row r="35" spans="1:8" ht="12.95" customHeight="1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10"/>
        <v>0</v>
      </c>
      <c r="F35" s="20">
        <v>0</v>
      </c>
      <c r="G35" s="20">
        <v>0</v>
      </c>
      <c r="H35" s="20">
        <f t="shared" si="11"/>
        <v>0</v>
      </c>
    </row>
    <row r="36" spans="1:8" ht="12.95" customHeight="1" x14ac:dyDescent="0.2">
      <c r="A36" s="18">
        <v>4300</v>
      </c>
      <c r="B36" s="19" t="s">
        <v>42</v>
      </c>
      <c r="C36" s="20">
        <v>490761</v>
      </c>
      <c r="D36" s="20">
        <v>-100000</v>
      </c>
      <c r="E36" s="20">
        <f t="shared" si="10"/>
        <v>390761</v>
      </c>
      <c r="F36" s="20">
        <v>0</v>
      </c>
      <c r="G36" s="20">
        <v>0</v>
      </c>
      <c r="H36" s="20">
        <f t="shared" si="11"/>
        <v>390761</v>
      </c>
    </row>
    <row r="37" spans="1:8" ht="12.95" customHeight="1" x14ac:dyDescent="0.2">
      <c r="A37" s="18">
        <v>4400</v>
      </c>
      <c r="B37" s="19" t="s">
        <v>43</v>
      </c>
      <c r="C37" s="20">
        <v>918125</v>
      </c>
      <c r="D37" s="20">
        <v>57837000</v>
      </c>
      <c r="E37" s="20">
        <f t="shared" si="10"/>
        <v>58755125</v>
      </c>
      <c r="F37" s="20">
        <v>58190000</v>
      </c>
      <c r="G37" s="20">
        <v>58190000</v>
      </c>
      <c r="H37" s="20">
        <f t="shared" si="11"/>
        <v>565125</v>
      </c>
    </row>
    <row r="38" spans="1:8" ht="12.95" customHeight="1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10"/>
        <v>0</v>
      </c>
      <c r="F38" s="20">
        <v>0</v>
      </c>
      <c r="G38" s="20">
        <v>0</v>
      </c>
      <c r="H38" s="20">
        <f t="shared" si="11"/>
        <v>0</v>
      </c>
    </row>
    <row r="39" spans="1:8" ht="12.95" customHeight="1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10"/>
        <v>0</v>
      </c>
      <c r="F39" s="20">
        <v>0</v>
      </c>
      <c r="G39" s="20">
        <v>0</v>
      </c>
      <c r="H39" s="20">
        <f t="shared" si="11"/>
        <v>0</v>
      </c>
    </row>
    <row r="40" spans="1:8" ht="12.95" customHeight="1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10"/>
        <v>0</v>
      </c>
      <c r="F40" s="20">
        <v>0</v>
      </c>
      <c r="G40" s="20">
        <v>0</v>
      </c>
      <c r="H40" s="20">
        <f t="shared" si="11"/>
        <v>0</v>
      </c>
    </row>
    <row r="41" spans="1:8" ht="12.95" customHeight="1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10"/>
        <v>0</v>
      </c>
      <c r="F41" s="20">
        <v>0</v>
      </c>
      <c r="G41" s="20">
        <v>0</v>
      </c>
      <c r="H41" s="20">
        <f t="shared" si="11"/>
        <v>0</v>
      </c>
    </row>
    <row r="42" spans="1:8" ht="12.95" customHeight="1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10"/>
        <v>0</v>
      </c>
      <c r="F42" s="20">
        <v>0</v>
      </c>
      <c r="G42" s="20">
        <v>0</v>
      </c>
      <c r="H42" s="20">
        <f t="shared" si="11"/>
        <v>0</v>
      </c>
    </row>
    <row r="43" spans="1:8" ht="12.95" customHeight="1" x14ac:dyDescent="0.2">
      <c r="A43" s="15" t="s">
        <v>49</v>
      </c>
      <c r="B43" s="16"/>
      <c r="C43" s="17">
        <f t="shared" ref="C43:H43" si="12">SUM(C44:C52)</f>
        <v>172056966</v>
      </c>
      <c r="D43" s="17">
        <f t="shared" si="12"/>
        <v>158715405.96000001</v>
      </c>
      <c r="E43" s="17">
        <f t="shared" ref="E43" si="13">D43+C43</f>
        <v>330772371.96000004</v>
      </c>
      <c r="F43" s="17">
        <f t="shared" si="12"/>
        <v>77052276.579999998</v>
      </c>
      <c r="G43" s="17">
        <f t="shared" si="12"/>
        <v>77052276.579999998</v>
      </c>
      <c r="H43" s="17">
        <f t="shared" si="12"/>
        <v>253720095.38</v>
      </c>
    </row>
    <row r="44" spans="1:8" ht="12.95" customHeight="1" x14ac:dyDescent="0.2">
      <c r="A44" s="18">
        <v>5100</v>
      </c>
      <c r="B44" s="19" t="s">
        <v>50</v>
      </c>
      <c r="C44" s="20">
        <v>58975766</v>
      </c>
      <c r="D44" s="20">
        <v>12500643.449999999</v>
      </c>
      <c r="E44" s="20">
        <f t="shared" ref="E44:E52" si="14">C44+D44</f>
        <v>71476409.450000003</v>
      </c>
      <c r="F44" s="20">
        <v>16171800.859999999</v>
      </c>
      <c r="G44" s="20">
        <v>16171800.859999999</v>
      </c>
      <c r="H44" s="20">
        <f t="shared" ref="H44:H52" si="15">E44-F44</f>
        <v>55304608.590000004</v>
      </c>
    </row>
    <row r="45" spans="1:8" ht="12.95" customHeight="1" x14ac:dyDescent="0.2">
      <c r="A45" s="18">
        <v>5200</v>
      </c>
      <c r="B45" s="19" t="s">
        <v>51</v>
      </c>
      <c r="C45" s="20">
        <v>0</v>
      </c>
      <c r="D45" s="20">
        <v>3383350.32</v>
      </c>
      <c r="E45" s="20">
        <f t="shared" si="14"/>
        <v>3383350.32</v>
      </c>
      <c r="F45" s="20">
        <v>269994.56</v>
      </c>
      <c r="G45" s="20">
        <v>269994.56</v>
      </c>
      <c r="H45" s="20">
        <f t="shared" si="15"/>
        <v>3113355.76</v>
      </c>
    </row>
    <row r="46" spans="1:8" ht="12.95" customHeight="1" x14ac:dyDescent="0.2">
      <c r="A46" s="18">
        <v>5300</v>
      </c>
      <c r="B46" s="19" t="s">
        <v>52</v>
      </c>
      <c r="C46" s="20">
        <v>113081200</v>
      </c>
      <c r="D46" s="20">
        <v>136354489.74000001</v>
      </c>
      <c r="E46" s="20">
        <f t="shared" si="14"/>
        <v>249435689.74000001</v>
      </c>
      <c r="F46" s="20">
        <v>58109882.590000004</v>
      </c>
      <c r="G46" s="20">
        <v>58109882.590000004</v>
      </c>
      <c r="H46" s="20">
        <f t="shared" si="15"/>
        <v>191325807.15000001</v>
      </c>
    </row>
    <row r="47" spans="1:8" ht="12.95" customHeight="1" x14ac:dyDescent="0.2">
      <c r="A47" s="18">
        <v>5400</v>
      </c>
      <c r="B47" s="19" t="s">
        <v>53</v>
      </c>
      <c r="C47" s="20">
        <v>0</v>
      </c>
      <c r="D47" s="20">
        <v>450000</v>
      </c>
      <c r="E47" s="20">
        <f t="shared" si="14"/>
        <v>450000</v>
      </c>
      <c r="F47" s="20">
        <v>0</v>
      </c>
      <c r="G47" s="20">
        <v>0</v>
      </c>
      <c r="H47" s="20">
        <f t="shared" si="15"/>
        <v>450000</v>
      </c>
    </row>
    <row r="48" spans="1:8" ht="12.95" customHeight="1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14"/>
        <v>0</v>
      </c>
      <c r="F48" s="20">
        <v>0</v>
      </c>
      <c r="G48" s="20">
        <v>0</v>
      </c>
      <c r="H48" s="20">
        <f t="shared" si="15"/>
        <v>0</v>
      </c>
    </row>
    <row r="49" spans="1:8" ht="12.95" customHeight="1" x14ac:dyDescent="0.2">
      <c r="A49" s="18">
        <v>5600</v>
      </c>
      <c r="B49" s="19" t="s">
        <v>55</v>
      </c>
      <c r="C49" s="20">
        <v>0</v>
      </c>
      <c r="D49" s="20">
        <v>6026922.4500000002</v>
      </c>
      <c r="E49" s="20">
        <f t="shared" si="14"/>
        <v>6026922.4500000002</v>
      </c>
      <c r="F49" s="20">
        <v>2500598.5699999998</v>
      </c>
      <c r="G49" s="20">
        <v>2500598.5699999998</v>
      </c>
      <c r="H49" s="20">
        <f t="shared" si="15"/>
        <v>3526323.8800000004</v>
      </c>
    </row>
    <row r="50" spans="1:8" ht="12.95" customHeight="1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14"/>
        <v>0</v>
      </c>
      <c r="F50" s="20">
        <v>0</v>
      </c>
      <c r="G50" s="20">
        <v>0</v>
      </c>
      <c r="H50" s="20">
        <f t="shared" si="15"/>
        <v>0</v>
      </c>
    </row>
    <row r="51" spans="1:8" ht="12.95" customHeight="1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14"/>
        <v>0</v>
      </c>
      <c r="F51" s="20">
        <v>0</v>
      </c>
      <c r="G51" s="20">
        <v>0</v>
      </c>
      <c r="H51" s="20">
        <f t="shared" si="15"/>
        <v>0</v>
      </c>
    </row>
    <row r="52" spans="1:8" ht="12.95" customHeight="1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14"/>
        <v>0</v>
      </c>
      <c r="F52" s="20">
        <v>0</v>
      </c>
      <c r="G52" s="20">
        <v>0</v>
      </c>
      <c r="H52" s="20">
        <f t="shared" si="15"/>
        <v>0</v>
      </c>
    </row>
    <row r="53" spans="1:8" ht="12.95" customHeight="1" x14ac:dyDescent="0.2">
      <c r="A53" s="15" t="s">
        <v>59</v>
      </c>
      <c r="B53" s="16"/>
      <c r="C53" s="17">
        <f t="shared" ref="C53:H53" si="16">SUM(C54:C56)</f>
        <v>60350000</v>
      </c>
      <c r="D53" s="17">
        <f t="shared" si="16"/>
        <v>338318343.19</v>
      </c>
      <c r="E53" s="17">
        <f>D53+C53</f>
        <v>398668343.19</v>
      </c>
      <c r="F53" s="17">
        <f t="shared" si="16"/>
        <v>76924362.280000001</v>
      </c>
      <c r="G53" s="17">
        <f t="shared" si="16"/>
        <v>76924362.280000001</v>
      </c>
      <c r="H53" s="17">
        <f t="shared" si="16"/>
        <v>321743980.90999997</v>
      </c>
    </row>
    <row r="54" spans="1:8" ht="12.95" customHeight="1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>C54+D54</f>
        <v>0</v>
      </c>
      <c r="F54" s="20">
        <v>0</v>
      </c>
      <c r="G54" s="20">
        <v>0</v>
      </c>
      <c r="H54" s="20">
        <f>E54-F54</f>
        <v>0</v>
      </c>
    </row>
    <row r="55" spans="1:8" ht="12.95" customHeight="1" x14ac:dyDescent="0.2">
      <c r="A55" s="18">
        <v>6200</v>
      </c>
      <c r="B55" s="19" t="s">
        <v>61</v>
      </c>
      <c r="C55" s="20">
        <v>60350000</v>
      </c>
      <c r="D55" s="20">
        <v>338318343.19</v>
      </c>
      <c r="E55" s="20">
        <f t="shared" ref="E55" si="17">C55+D55</f>
        <v>398668343.19</v>
      </c>
      <c r="F55" s="20">
        <v>76924362.280000001</v>
      </c>
      <c r="G55" s="20">
        <v>76924362.280000001</v>
      </c>
      <c r="H55" s="20">
        <f t="shared" ref="H55" si="18">E55-F55</f>
        <v>321743980.90999997</v>
      </c>
    </row>
    <row r="56" spans="1:8" ht="12.95" customHeight="1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>C56+D56</f>
        <v>0</v>
      </c>
      <c r="F56" s="20">
        <v>0</v>
      </c>
      <c r="G56" s="20">
        <v>0</v>
      </c>
      <c r="H56" s="20">
        <f>E56-F56</f>
        <v>0</v>
      </c>
    </row>
    <row r="57" spans="1:8" ht="12.95" customHeight="1" x14ac:dyDescent="0.2">
      <c r="A57" s="15" t="s">
        <v>63</v>
      </c>
      <c r="B57" s="16"/>
      <c r="C57" s="17">
        <f t="shared" ref="C57:H57" si="19">SUM(C58:C64)</f>
        <v>78706855</v>
      </c>
      <c r="D57" s="17">
        <f t="shared" si="19"/>
        <v>-78706855</v>
      </c>
      <c r="E57" s="17">
        <f t="shared" ref="E57:E63" si="20">D57+C57</f>
        <v>0</v>
      </c>
      <c r="F57" s="17">
        <f t="shared" si="19"/>
        <v>0</v>
      </c>
      <c r="G57" s="17">
        <f t="shared" si="19"/>
        <v>0</v>
      </c>
      <c r="H57" s="17">
        <f t="shared" si="19"/>
        <v>0</v>
      </c>
    </row>
    <row r="58" spans="1:8" ht="12.95" customHeight="1" x14ac:dyDescent="0.2">
      <c r="A58" s="18">
        <v>7100</v>
      </c>
      <c r="B58" s="19" t="s">
        <v>64</v>
      </c>
      <c r="C58" s="21">
        <v>0</v>
      </c>
      <c r="D58" s="21">
        <v>0</v>
      </c>
      <c r="E58" s="22">
        <f t="shared" si="20"/>
        <v>0</v>
      </c>
      <c r="F58" s="21">
        <v>0</v>
      </c>
      <c r="G58" s="21">
        <v>0</v>
      </c>
      <c r="H58" s="22">
        <f t="shared" ref="H58:H64" si="21">E58-F58</f>
        <v>0</v>
      </c>
    </row>
    <row r="59" spans="1:8" ht="12.95" customHeight="1" x14ac:dyDescent="0.2">
      <c r="A59" s="18">
        <v>7200</v>
      </c>
      <c r="B59" s="19" t="s">
        <v>65</v>
      </c>
      <c r="C59" s="21">
        <v>0</v>
      </c>
      <c r="D59" s="21">
        <v>0</v>
      </c>
      <c r="E59" s="22">
        <f t="shared" si="20"/>
        <v>0</v>
      </c>
      <c r="F59" s="21">
        <v>0</v>
      </c>
      <c r="G59" s="21">
        <v>0</v>
      </c>
      <c r="H59" s="22">
        <f t="shared" si="21"/>
        <v>0</v>
      </c>
    </row>
    <row r="60" spans="1:8" ht="12.95" customHeight="1" x14ac:dyDescent="0.2">
      <c r="A60" s="18">
        <v>7300</v>
      </c>
      <c r="B60" s="19" t="s">
        <v>66</v>
      </c>
      <c r="C60" s="21">
        <v>0</v>
      </c>
      <c r="D60" s="21">
        <v>0</v>
      </c>
      <c r="E60" s="22">
        <f t="shared" si="20"/>
        <v>0</v>
      </c>
      <c r="F60" s="21">
        <v>0</v>
      </c>
      <c r="G60" s="21">
        <v>0</v>
      </c>
      <c r="H60" s="22">
        <f t="shared" si="21"/>
        <v>0</v>
      </c>
    </row>
    <row r="61" spans="1:8" ht="12.95" customHeight="1" x14ac:dyDescent="0.2">
      <c r="A61" s="18">
        <v>7400</v>
      </c>
      <c r="B61" s="19" t="s">
        <v>67</v>
      </c>
      <c r="C61" s="21">
        <v>0</v>
      </c>
      <c r="D61" s="21">
        <v>0</v>
      </c>
      <c r="E61" s="22">
        <f t="shared" si="20"/>
        <v>0</v>
      </c>
      <c r="F61" s="21">
        <v>0</v>
      </c>
      <c r="G61" s="20">
        <v>0</v>
      </c>
      <c r="H61" s="22">
        <f t="shared" si="21"/>
        <v>0</v>
      </c>
    </row>
    <row r="62" spans="1:8" ht="12.95" customHeight="1" x14ac:dyDescent="0.2">
      <c r="A62" s="18">
        <v>7500</v>
      </c>
      <c r="B62" s="19" t="s">
        <v>68</v>
      </c>
      <c r="C62" s="21">
        <v>0</v>
      </c>
      <c r="D62" s="21">
        <v>0</v>
      </c>
      <c r="E62" s="22">
        <f t="shared" si="20"/>
        <v>0</v>
      </c>
      <c r="F62" s="21">
        <v>0</v>
      </c>
      <c r="G62" s="20">
        <v>0</v>
      </c>
      <c r="H62" s="22">
        <f t="shared" si="21"/>
        <v>0</v>
      </c>
    </row>
    <row r="63" spans="1:8" ht="12.95" customHeight="1" x14ac:dyDescent="0.2">
      <c r="A63" s="18">
        <v>7600</v>
      </c>
      <c r="B63" s="19" t="s">
        <v>69</v>
      </c>
      <c r="C63" s="21">
        <v>0</v>
      </c>
      <c r="D63" s="21">
        <v>0</v>
      </c>
      <c r="E63" s="22">
        <f t="shared" si="20"/>
        <v>0</v>
      </c>
      <c r="F63" s="21">
        <v>0</v>
      </c>
      <c r="G63" s="20">
        <v>0</v>
      </c>
      <c r="H63" s="22">
        <f t="shared" si="21"/>
        <v>0</v>
      </c>
    </row>
    <row r="64" spans="1:8" ht="12.95" customHeight="1" x14ac:dyDescent="0.2">
      <c r="A64" s="18">
        <v>7900</v>
      </c>
      <c r="B64" s="19" t="s">
        <v>70</v>
      </c>
      <c r="C64" s="20">
        <v>78706855</v>
      </c>
      <c r="D64" s="20">
        <v>-78706855</v>
      </c>
      <c r="E64" s="20">
        <f>C64+D64</f>
        <v>0</v>
      </c>
      <c r="F64" s="20">
        <v>0</v>
      </c>
      <c r="G64" s="20">
        <v>0</v>
      </c>
      <c r="H64" s="20">
        <f t="shared" si="21"/>
        <v>0</v>
      </c>
    </row>
    <row r="65" spans="1:8" ht="12.95" customHeight="1" x14ac:dyDescent="0.2">
      <c r="A65" s="15" t="s">
        <v>71</v>
      </c>
      <c r="B65" s="16"/>
      <c r="C65" s="20">
        <f t="shared" ref="C65:H65" si="22">SUM(C66:C68)</f>
        <v>0</v>
      </c>
      <c r="D65" s="20">
        <f t="shared" si="22"/>
        <v>0</v>
      </c>
      <c r="E65" s="22">
        <f t="shared" ref="E65:E77" si="23">D65+C65</f>
        <v>0</v>
      </c>
      <c r="F65" s="17">
        <f t="shared" si="22"/>
        <v>0</v>
      </c>
      <c r="G65" s="17">
        <f t="shared" si="22"/>
        <v>0</v>
      </c>
      <c r="H65" s="17">
        <f t="shared" si="22"/>
        <v>0</v>
      </c>
    </row>
    <row r="66" spans="1:8" ht="12.95" customHeight="1" x14ac:dyDescent="0.2">
      <c r="A66" s="18">
        <v>8100</v>
      </c>
      <c r="B66" s="19" t="s">
        <v>72</v>
      </c>
      <c r="C66" s="21">
        <v>0</v>
      </c>
      <c r="D66" s="21">
        <v>0</v>
      </c>
      <c r="E66" s="22">
        <f t="shared" si="23"/>
        <v>0</v>
      </c>
      <c r="F66" s="21">
        <v>0</v>
      </c>
      <c r="G66" s="21">
        <v>0</v>
      </c>
      <c r="H66" s="22">
        <f>E66-F66</f>
        <v>0</v>
      </c>
    </row>
    <row r="67" spans="1:8" ht="12.95" customHeight="1" x14ac:dyDescent="0.2">
      <c r="A67" s="18">
        <v>8300</v>
      </c>
      <c r="B67" s="19" t="s">
        <v>73</v>
      </c>
      <c r="C67" s="21">
        <v>0</v>
      </c>
      <c r="D67" s="21">
        <v>0</v>
      </c>
      <c r="E67" s="22">
        <f t="shared" si="23"/>
        <v>0</v>
      </c>
      <c r="F67" s="21">
        <v>0</v>
      </c>
      <c r="G67" s="21">
        <v>0</v>
      </c>
      <c r="H67" s="22">
        <f>E67-F67</f>
        <v>0</v>
      </c>
    </row>
    <row r="68" spans="1:8" ht="12.95" customHeight="1" x14ac:dyDescent="0.2">
      <c r="A68" s="18">
        <v>8500</v>
      </c>
      <c r="B68" s="19" t="s">
        <v>74</v>
      </c>
      <c r="C68" s="21">
        <v>0</v>
      </c>
      <c r="D68" s="21">
        <v>0</v>
      </c>
      <c r="E68" s="22">
        <f t="shared" si="23"/>
        <v>0</v>
      </c>
      <c r="F68" s="21">
        <v>0</v>
      </c>
      <c r="G68" s="21">
        <v>0</v>
      </c>
      <c r="H68" s="22">
        <f>E68-F68</f>
        <v>0</v>
      </c>
    </row>
    <row r="69" spans="1:8" ht="12.95" customHeight="1" x14ac:dyDescent="0.2">
      <c r="A69" s="15" t="s">
        <v>75</v>
      </c>
      <c r="B69" s="16"/>
      <c r="C69" s="17">
        <f t="shared" ref="C69:H69" si="24">SUM(C70:C76)</f>
        <v>0</v>
      </c>
      <c r="D69" s="17">
        <f t="shared" si="24"/>
        <v>0</v>
      </c>
      <c r="E69" s="22">
        <f t="shared" si="23"/>
        <v>0</v>
      </c>
      <c r="F69" s="17">
        <f t="shared" si="24"/>
        <v>0</v>
      </c>
      <c r="G69" s="17">
        <f t="shared" si="24"/>
        <v>0</v>
      </c>
      <c r="H69" s="17">
        <f t="shared" si="24"/>
        <v>0</v>
      </c>
    </row>
    <row r="70" spans="1:8" ht="12.95" customHeight="1" x14ac:dyDescent="0.2">
      <c r="A70" s="18">
        <v>9100</v>
      </c>
      <c r="B70" s="19" t="s">
        <v>76</v>
      </c>
      <c r="C70" s="21">
        <v>0</v>
      </c>
      <c r="D70" s="21">
        <v>0</v>
      </c>
      <c r="E70" s="22">
        <f t="shared" si="23"/>
        <v>0</v>
      </c>
      <c r="F70" s="21">
        <v>0</v>
      </c>
      <c r="G70" s="21">
        <v>0</v>
      </c>
      <c r="H70" s="22">
        <f t="shared" ref="H70:H76" si="25">E70-F70</f>
        <v>0</v>
      </c>
    </row>
    <row r="71" spans="1:8" ht="12.95" customHeight="1" x14ac:dyDescent="0.2">
      <c r="A71" s="18">
        <v>9200</v>
      </c>
      <c r="B71" s="19" t="s">
        <v>77</v>
      </c>
      <c r="C71" s="21">
        <v>0</v>
      </c>
      <c r="D71" s="21">
        <v>0</v>
      </c>
      <c r="E71" s="22">
        <f t="shared" si="23"/>
        <v>0</v>
      </c>
      <c r="F71" s="21">
        <v>0</v>
      </c>
      <c r="G71" s="21">
        <v>0</v>
      </c>
      <c r="H71" s="22">
        <f t="shared" si="25"/>
        <v>0</v>
      </c>
    </row>
    <row r="72" spans="1:8" ht="12.95" customHeight="1" x14ac:dyDescent="0.2">
      <c r="A72" s="18">
        <v>9300</v>
      </c>
      <c r="B72" s="19" t="s">
        <v>78</v>
      </c>
      <c r="C72" s="21">
        <v>0</v>
      </c>
      <c r="D72" s="21">
        <v>0</v>
      </c>
      <c r="E72" s="22">
        <f t="shared" si="23"/>
        <v>0</v>
      </c>
      <c r="F72" s="21">
        <v>0</v>
      </c>
      <c r="G72" s="21">
        <v>0</v>
      </c>
      <c r="H72" s="22">
        <f t="shared" si="25"/>
        <v>0</v>
      </c>
    </row>
    <row r="73" spans="1:8" ht="12.95" customHeight="1" x14ac:dyDescent="0.2">
      <c r="A73" s="18">
        <v>9400</v>
      </c>
      <c r="B73" s="19" t="s">
        <v>79</v>
      </c>
      <c r="C73" s="21">
        <v>0</v>
      </c>
      <c r="D73" s="21">
        <v>0</v>
      </c>
      <c r="E73" s="22">
        <f t="shared" si="23"/>
        <v>0</v>
      </c>
      <c r="F73" s="21">
        <v>0</v>
      </c>
      <c r="G73" s="21">
        <v>0</v>
      </c>
      <c r="H73" s="22">
        <f t="shared" si="25"/>
        <v>0</v>
      </c>
    </row>
    <row r="74" spans="1:8" ht="12.95" customHeight="1" x14ac:dyDescent="0.2">
      <c r="A74" s="18">
        <v>9500</v>
      </c>
      <c r="B74" s="19" t="s">
        <v>80</v>
      </c>
      <c r="C74" s="21">
        <v>0</v>
      </c>
      <c r="D74" s="21">
        <v>0</v>
      </c>
      <c r="E74" s="22">
        <f t="shared" si="23"/>
        <v>0</v>
      </c>
      <c r="F74" s="21">
        <v>0</v>
      </c>
      <c r="G74" s="21">
        <v>0</v>
      </c>
      <c r="H74" s="22">
        <f t="shared" si="25"/>
        <v>0</v>
      </c>
    </row>
    <row r="75" spans="1:8" ht="12.95" customHeight="1" x14ac:dyDescent="0.2">
      <c r="A75" s="18">
        <v>9600</v>
      </c>
      <c r="B75" s="19" t="s">
        <v>81</v>
      </c>
      <c r="C75" s="21">
        <v>0</v>
      </c>
      <c r="D75" s="21">
        <v>0</v>
      </c>
      <c r="E75" s="22">
        <f t="shared" si="23"/>
        <v>0</v>
      </c>
      <c r="F75" s="21">
        <v>0</v>
      </c>
      <c r="G75" s="21">
        <v>0</v>
      </c>
      <c r="H75" s="22">
        <f t="shared" si="25"/>
        <v>0</v>
      </c>
    </row>
    <row r="76" spans="1:8" ht="12.95" customHeight="1" x14ac:dyDescent="0.2">
      <c r="A76" s="18">
        <v>9900</v>
      </c>
      <c r="B76" s="19" t="s">
        <v>82</v>
      </c>
      <c r="C76" s="21">
        <v>0</v>
      </c>
      <c r="D76" s="21">
        <v>0</v>
      </c>
      <c r="E76" s="22">
        <f t="shared" si="23"/>
        <v>0</v>
      </c>
      <c r="F76" s="21">
        <v>0</v>
      </c>
      <c r="G76" s="21">
        <v>0</v>
      </c>
      <c r="H76" s="22">
        <f t="shared" si="25"/>
        <v>0</v>
      </c>
    </row>
    <row r="77" spans="1:8" ht="18.75" customHeight="1" x14ac:dyDescent="0.2">
      <c r="A77" s="23"/>
      <c r="B77" s="24" t="s">
        <v>83</v>
      </c>
      <c r="C77" s="25">
        <f t="shared" ref="C77:H77" si="26">C5+C13+C23+C33+C43+C53+C57+C65+C69</f>
        <v>15613367493.969999</v>
      </c>
      <c r="D77" s="25">
        <f t="shared" si="26"/>
        <v>1510732265.9699998</v>
      </c>
      <c r="E77" s="25">
        <f t="shared" si="23"/>
        <v>17124099759.939999</v>
      </c>
      <c r="F77" s="25">
        <f t="shared" si="26"/>
        <v>10558060595.870001</v>
      </c>
      <c r="G77" s="25">
        <f t="shared" si="26"/>
        <v>10558060595.870001</v>
      </c>
      <c r="H77" s="25">
        <f t="shared" si="26"/>
        <v>6566039164.0699987</v>
      </c>
    </row>
    <row r="78" spans="1:8" x14ac:dyDescent="0.2">
      <c r="A78" s="26" t="s">
        <v>84</v>
      </c>
      <c r="C78" s="27"/>
      <c r="D78" s="27"/>
      <c r="E78" s="27"/>
      <c r="F78" s="27"/>
      <c r="G78" s="27"/>
      <c r="H78" s="27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2023-10-27T21:46:22Z</cp:lastPrinted>
  <dcterms:created xsi:type="dcterms:W3CDTF">2023-10-27T21:45:29Z</dcterms:created>
  <dcterms:modified xsi:type="dcterms:W3CDTF">2023-10-27T21:46:38Z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