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9F9380A-5613-4A72-862B-48E8CDE3A508}" xr6:coauthVersionLast="36" xr6:coauthVersionMax="36" xr10:uidLastSave="{00000000-0000-0000-0000-000000000000}"/>
  <bookViews>
    <workbookView xWindow="0" yWindow="0" windowWidth="28800" windowHeight="11505" xr2:uid="{EC68BB90-4C45-42D1-95CE-061E42B6FE9D}"/>
  </bookViews>
  <sheets>
    <sheet name="EAE-CO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'EAE-COG'!$A$1:$H$77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_xlnm.Print_Titles" localSheetId="0">'EAE-COG'!$1:$3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G68" i="1"/>
  <c r="F68" i="1"/>
  <c r="D68" i="1"/>
  <c r="C68" i="1"/>
  <c r="E68" i="1" s="1"/>
  <c r="H68" i="1" s="1"/>
  <c r="E67" i="1"/>
  <c r="H67" i="1" s="1"/>
  <c r="E66" i="1"/>
  <c r="H66" i="1" s="1"/>
  <c r="E65" i="1"/>
  <c r="H65" i="1" s="1"/>
  <c r="G64" i="1"/>
  <c r="F64" i="1"/>
  <c r="D64" i="1"/>
  <c r="C64" i="1"/>
  <c r="E64" i="1" s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G56" i="1"/>
  <c r="F56" i="1"/>
  <c r="D56" i="1"/>
  <c r="C56" i="1"/>
  <c r="E56" i="1" s="1"/>
  <c r="H56" i="1" s="1"/>
  <c r="E55" i="1"/>
  <c r="H55" i="1" s="1"/>
  <c r="E54" i="1"/>
  <c r="H54" i="1" s="1"/>
  <c r="E53" i="1"/>
  <c r="H53" i="1" s="1"/>
  <c r="G52" i="1"/>
  <c r="F52" i="1"/>
  <c r="D52" i="1"/>
  <c r="C52" i="1"/>
  <c r="E52" i="1" s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G42" i="1"/>
  <c r="F42" i="1"/>
  <c r="D42" i="1"/>
  <c r="C42" i="1"/>
  <c r="E42" i="1" s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G32" i="1"/>
  <c r="F32" i="1"/>
  <c r="D32" i="1"/>
  <c r="C32" i="1"/>
  <c r="E32" i="1" s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G22" i="1"/>
  <c r="F22" i="1"/>
  <c r="D22" i="1"/>
  <c r="C22" i="1"/>
  <c r="E22" i="1" s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G12" i="1"/>
  <c r="F12" i="1"/>
  <c r="D12" i="1"/>
  <c r="C12" i="1"/>
  <c r="E12" i="1" s="1"/>
  <c r="H12" i="1" s="1"/>
  <c r="G4" i="1"/>
  <c r="G76" i="1" s="1"/>
  <c r="F4" i="1"/>
  <c r="F76" i="1" s="1"/>
  <c r="D4" i="1"/>
  <c r="D76" i="1" s="1"/>
  <c r="C4" i="1"/>
  <c r="E4" i="1" s="1"/>
  <c r="H4" i="1" s="1"/>
  <c r="H76" i="1" l="1"/>
  <c r="C76" i="1"/>
  <c r="E76" i="1" s="1"/>
</calcChain>
</file>

<file path=xl/sharedStrings.xml><?xml version="1.0" encoding="utf-8"?>
<sst xmlns="http://schemas.openxmlformats.org/spreadsheetml/2006/main" count="84" uniqueCount="84">
  <si>
    <t>INSTITUTO DE SALUD PUBLICA DEL ESTADO DE GUANAJUATOe
Estado Analítico del Ejercicio del Presupuesto de Egresos
Clasificación por Objeto del Gasto (Capítulo y Concepto)
Del 1 de Enero al 30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</si>
  <si>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</si>
  <si>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</si>
  <si>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</si>
  <si>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</si>
  <si>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</si>
  <si>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</si>
  <si>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</si>
  <si>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</si>
  <si>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</si>
  <si>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</si>
  <si>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</si>
  <si>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</si>
  <si>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</si>
  <si>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</si>
  <si>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</si>
  <si>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</si>
  <si>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</si>
  <si>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</si>
  <si>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</si>
  <si>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</si>
  <si>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</si>
  <si>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</si>
  <si>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</si>
  <si>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</si>
  <si>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</si>
  <si>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</si>
  <si>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</si>
  <si>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</si>
  <si>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</si>
  <si>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</si>
  <si>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</si>
  <si>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</si>
  <si>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</si>
  <si>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</si>
  <si>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</si>
  <si>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</si>
  <si>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</si>
  <si>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</si>
  <si>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</si>
  <si>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</si>
  <si>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</si>
  <si>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</si>
  <si>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</si>
  <si>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</si>
  <si>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</si>
  <si>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</si>
  <si>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</si>
  <si>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ob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</si>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</sst>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4" fontId="3" fillId="2" borderId="9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4" fontId="3" fillId="2" borderId="12" xfId="1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3" fontId="7" fillId="0" borderId="14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0" fontId="8" fillId="0" borderId="10" xfId="2" applyFont="1" applyBorder="1" applyAlignment="1">
      <alignment horizontal="center" vertical="center" wrapText="1"/>
    </xf>
    <xf numFmtId="0" fontId="9" fillId="0" borderId="0" xfId="2" applyFont="1" applyBorder="1" applyAlignment="1">
      <alignment vertical="center" wrapText="1"/>
    </xf>
    <xf numFmtId="3" fontId="10" fillId="0" borderId="15" xfId="0" applyNumberFormat="1" applyFont="1" applyBorder="1" applyProtection="1">
      <protection locked="0"/>
    </xf>
    <xf numFmtId="3" fontId="10" fillId="0" borderId="16" xfId="0" applyNumberFormat="1" applyFont="1" applyBorder="1" applyProtection="1">
      <protection locked="0"/>
    </xf>
    <xf numFmtId="3" fontId="7" fillId="0" borderId="15" xfId="0" applyNumberFormat="1" applyFont="1" applyBorder="1" applyProtection="1">
      <protection locked="0"/>
    </xf>
    <xf numFmtId="3" fontId="7" fillId="0" borderId="16" xfId="0" applyNumberFormat="1" applyFont="1" applyBorder="1" applyProtection="1">
      <protection locked="0"/>
    </xf>
    <xf numFmtId="0" fontId="11" fillId="0" borderId="17" xfId="2" applyFont="1" applyBorder="1" applyAlignment="1">
      <alignment horizontal="justify" vertical="center" wrapText="1"/>
    </xf>
    <xf numFmtId="0" fontId="11" fillId="0" borderId="18" xfId="2" applyFont="1" applyBorder="1" applyAlignment="1">
      <alignment horizontal="justify" vertical="center" wrapText="1"/>
    </xf>
    <xf numFmtId="3" fontId="13" fillId="3" borderId="19" xfId="3" applyNumberFormat="1" applyFont="1" applyFill="1" applyBorder="1" applyAlignment="1">
      <alignment vertical="center"/>
    </xf>
    <xf numFmtId="3" fontId="13" fillId="3" borderId="20" xfId="3" applyNumberFormat="1" applyFont="1" applyFill="1" applyBorder="1" applyAlignment="1">
      <alignment vertical="center"/>
    </xf>
    <xf numFmtId="0" fontId="6" fillId="0" borderId="0" xfId="2" applyFont="1"/>
    <xf numFmtId="3" fontId="4" fillId="0" borderId="0" xfId="2" applyNumberFormat="1" applyFont="1" applyAlignment="1">
      <alignment vertical="center"/>
    </xf>
    <xf numFmtId="0" fontId="4" fillId="0" borderId="0" xfId="2" applyFont="1" applyFill="1" applyAlignment="1">
      <alignment vertical="center"/>
    </xf>
  </cellXfs>
  <cellStyles count="4">
    <cellStyle name="Millares 2 2" xfId="3" xr:uid="{64B56E25-8FA4-4EF1-AA43-412F310ADA8E}"/>
    <cellStyle name="Normal" xfId="0" builtinId="0"/>
    <cellStyle name="Normal 2 3 3 5" xfId="2" xr:uid="{A1645DA3-96FB-4749-A434-3E80289E528D}"/>
    <cellStyle name="Normal 3 2 3" xfId="1" xr:uid="{A097DFCD-18CB-4D3B-ACFF-D21CF4CEE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545C-66FC-4A98-90D1-DC31DAD12633}">
  <sheetPr>
    <tabColor theme="4" tint="-0.249977111117893"/>
    <pageSetUpPr fitToPage="1"/>
  </sheetPr>
  <dimension ref="A1:H79"/>
  <sheetViews>
    <sheetView showGridLines="0" tabSelected="1" zoomScale="90" zoomScaleNormal="90" workbookViewId="0">
      <selection activeCell="H77" sqref="A1:H77"/>
    </sheetView>
  </sheetViews>
  <sheetFormatPr baseColWidth="10" defaultColWidth="25.5" defaultRowHeight="12" x14ac:dyDescent="0.2"/>
  <cols>
    <col min="1" max="1" width="6" style="4" customWidth="1"/>
    <col min="2" max="2" width="71.1640625" style="4" bestFit="1" customWidth="1"/>
    <col min="3" max="8" width="23.33203125" style="4" customWidth="1"/>
    <col min="9" max="16384" width="25.5" style="4"/>
  </cols>
  <sheetData>
    <row r="1" spans="1:8" ht="60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 x14ac:dyDescent="0.2">
      <c r="A2" s="5" t="s">
        <v>1</v>
      </c>
      <c r="B2" s="6"/>
      <c r="C2" s="7" t="s">
        <v>2</v>
      </c>
      <c r="D2" s="8"/>
      <c r="E2" s="8"/>
      <c r="F2" s="8"/>
      <c r="G2" s="9"/>
      <c r="H2" s="10" t="s">
        <v>3</v>
      </c>
    </row>
    <row r="3" spans="1:8" ht="33" customHeight="1" x14ac:dyDescent="0.2">
      <c r="A3" s="11"/>
      <c r="B3" s="12"/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/>
    </row>
    <row r="4" spans="1:8" ht="12.95" customHeight="1" x14ac:dyDescent="0.2">
      <c r="A4" s="15" t="s">
        <v>9</v>
      </c>
      <c r="B4" s="16"/>
      <c r="C4" s="17">
        <f>SUM(C5:C11)</f>
        <v>11032354774.049999</v>
      </c>
      <c r="D4" s="17">
        <f>SUM(D5:D11)</f>
        <v>32351923.830000013</v>
      </c>
      <c r="E4" s="17">
        <f>C4+D4</f>
        <v>11064706697.879999</v>
      </c>
      <c r="F4" s="17">
        <f>SUM(F5:F11)</f>
        <v>4557238571.75</v>
      </c>
      <c r="G4" s="17">
        <f>SUM(G5:G11)</f>
        <v>4557238571.75</v>
      </c>
      <c r="H4" s="18">
        <f>E4-F4</f>
        <v>6507468126.1299992</v>
      </c>
    </row>
    <row r="5" spans="1:8" ht="12.95" customHeight="1" x14ac:dyDescent="0.2">
      <c r="A5" s="19">
        <v>1100</v>
      </c>
      <c r="B5" s="20" t="s">
        <v>10</v>
      </c>
      <c r="C5" s="21">
        <v>3003171196</v>
      </c>
      <c r="D5" s="21">
        <v>-29847131</v>
      </c>
      <c r="E5" s="21">
        <v>2973324065</v>
      </c>
      <c r="F5" s="21">
        <v>1392856018.21</v>
      </c>
      <c r="G5" s="21">
        <v>1392856018.21</v>
      </c>
      <c r="H5" s="22">
        <v>1580468046.79</v>
      </c>
    </row>
    <row r="6" spans="1:8" ht="12.95" customHeight="1" x14ac:dyDescent="0.2">
      <c r="A6" s="19">
        <v>1200</v>
      </c>
      <c r="B6" s="20" t="s">
        <v>11</v>
      </c>
      <c r="C6" s="21">
        <v>1380496200.96</v>
      </c>
      <c r="D6" s="21">
        <v>31043197.289999999</v>
      </c>
      <c r="E6" s="21">
        <v>1411539398.25</v>
      </c>
      <c r="F6" s="21">
        <v>594689022.83000004</v>
      </c>
      <c r="G6" s="21">
        <v>594689022.83000004</v>
      </c>
      <c r="H6" s="22">
        <v>816850375.41999996</v>
      </c>
    </row>
    <row r="7" spans="1:8" ht="12.95" customHeight="1" x14ac:dyDescent="0.2">
      <c r="A7" s="19">
        <v>1300</v>
      </c>
      <c r="B7" s="20" t="s">
        <v>12</v>
      </c>
      <c r="C7" s="21">
        <v>2459833552.0900002</v>
      </c>
      <c r="D7" s="21">
        <v>-265691.03000000003</v>
      </c>
      <c r="E7" s="21">
        <v>2459567861.0599999</v>
      </c>
      <c r="F7" s="21">
        <v>851529053.47000003</v>
      </c>
      <c r="G7" s="21">
        <v>851529053.47000003</v>
      </c>
      <c r="H7" s="22">
        <v>1608038807.5899999</v>
      </c>
    </row>
    <row r="8" spans="1:8" ht="12.95" customHeight="1" x14ac:dyDescent="0.2">
      <c r="A8" s="19">
        <v>1400</v>
      </c>
      <c r="B8" s="20" t="s">
        <v>13</v>
      </c>
      <c r="C8" s="21">
        <v>865044609</v>
      </c>
      <c r="D8" s="21">
        <v>100962992.86</v>
      </c>
      <c r="E8" s="21">
        <v>966007601.86000001</v>
      </c>
      <c r="F8" s="21">
        <v>442338953.94999999</v>
      </c>
      <c r="G8" s="21">
        <v>442338953.94999999</v>
      </c>
      <c r="H8" s="22">
        <v>523668647.91000003</v>
      </c>
    </row>
    <row r="9" spans="1:8" ht="12.95" customHeight="1" x14ac:dyDescent="0.2">
      <c r="A9" s="19">
        <v>1500</v>
      </c>
      <c r="B9" s="20" t="s">
        <v>14</v>
      </c>
      <c r="C9" s="21">
        <v>2878119348</v>
      </c>
      <c r="D9" s="21">
        <v>0.06</v>
      </c>
      <c r="E9" s="21">
        <v>2878119348.0599999</v>
      </c>
      <c r="F9" s="21">
        <v>1232602999.6300001</v>
      </c>
      <c r="G9" s="21">
        <v>1232602999.6300001</v>
      </c>
      <c r="H9" s="22">
        <v>1645516348.4299998</v>
      </c>
    </row>
    <row r="10" spans="1:8" ht="12.95" customHeight="1" x14ac:dyDescent="0.2">
      <c r="A10" s="19">
        <v>1600</v>
      </c>
      <c r="B10" s="20" t="s">
        <v>15</v>
      </c>
      <c r="C10" s="21">
        <v>288200289</v>
      </c>
      <c r="D10" s="21">
        <v>-69541444.349999994</v>
      </c>
      <c r="E10" s="21">
        <v>218658844.65000001</v>
      </c>
      <c r="F10" s="21">
        <v>0</v>
      </c>
      <c r="G10" s="21">
        <v>0</v>
      </c>
      <c r="H10" s="22">
        <v>218658844.65000001</v>
      </c>
    </row>
    <row r="11" spans="1:8" ht="12.95" customHeight="1" x14ac:dyDescent="0.2">
      <c r="A11" s="19">
        <v>1700</v>
      </c>
      <c r="B11" s="20" t="s">
        <v>16</v>
      </c>
      <c r="C11" s="21">
        <v>157489579</v>
      </c>
      <c r="D11" s="21">
        <v>0</v>
      </c>
      <c r="E11" s="21">
        <v>157489579</v>
      </c>
      <c r="F11" s="21">
        <v>43222523.659999996</v>
      </c>
      <c r="G11" s="21">
        <v>43222523.659999996</v>
      </c>
      <c r="H11" s="22">
        <v>114267055.34</v>
      </c>
    </row>
    <row r="12" spans="1:8" ht="12.95" customHeight="1" x14ac:dyDescent="0.2">
      <c r="A12" s="15" t="s">
        <v>17</v>
      </c>
      <c r="B12" s="16"/>
      <c r="C12" s="23">
        <f>SUM(C13:C21)</f>
        <v>4328375634.7600002</v>
      </c>
      <c r="D12" s="23">
        <f>SUM(D13:D21)</f>
        <v>252499634.02000001</v>
      </c>
      <c r="E12" s="23">
        <f t="shared" ref="E12:E75" si="0">C12+D12</f>
        <v>4580875268.7800007</v>
      </c>
      <c r="F12" s="23">
        <f>SUM(F13:F21)</f>
        <v>1640745448.73</v>
      </c>
      <c r="G12" s="23">
        <f>SUM(G13:G21)</f>
        <v>1640615953</v>
      </c>
      <c r="H12" s="24">
        <f t="shared" ref="H12:H75" si="1">E12-F12</f>
        <v>2940129820.0500007</v>
      </c>
    </row>
    <row r="13" spans="1:8" ht="17.25" customHeight="1" x14ac:dyDescent="0.2">
      <c r="A13" s="19">
        <v>2100</v>
      </c>
      <c r="B13" s="20" t="s">
        <v>18</v>
      </c>
      <c r="C13" s="21">
        <v>145896350</v>
      </c>
      <c r="D13" s="21">
        <v>5054771.4800000004</v>
      </c>
      <c r="E13" s="21">
        <f t="shared" si="0"/>
        <v>150951121.47999999</v>
      </c>
      <c r="F13" s="21">
        <v>37020281.859999999</v>
      </c>
      <c r="G13" s="21">
        <v>36983197.909999996</v>
      </c>
      <c r="H13" s="22">
        <f t="shared" si="1"/>
        <v>113930839.61999999</v>
      </c>
    </row>
    <row r="14" spans="1:8" ht="12.95" customHeight="1" x14ac:dyDescent="0.2">
      <c r="A14" s="19">
        <v>2200</v>
      </c>
      <c r="B14" s="20" t="s">
        <v>19</v>
      </c>
      <c r="C14" s="21">
        <v>147777122</v>
      </c>
      <c r="D14" s="21">
        <v>-458231.11</v>
      </c>
      <c r="E14" s="21">
        <f t="shared" si="0"/>
        <v>147318890.88999999</v>
      </c>
      <c r="F14" s="21">
        <v>47270942.530000001</v>
      </c>
      <c r="G14" s="21">
        <v>47229508.530000001</v>
      </c>
      <c r="H14" s="22">
        <f t="shared" si="1"/>
        <v>100047948.35999998</v>
      </c>
    </row>
    <row r="15" spans="1:8" ht="12.95" customHeight="1" x14ac:dyDescent="0.2">
      <c r="A15" s="19">
        <v>2300</v>
      </c>
      <c r="B15" s="20" t="s">
        <v>20</v>
      </c>
      <c r="C15" s="21">
        <v>30000</v>
      </c>
      <c r="D15" s="21">
        <v>0</v>
      </c>
      <c r="E15" s="21">
        <f>C15+D15</f>
        <v>30000</v>
      </c>
      <c r="F15" s="21">
        <v>0</v>
      </c>
      <c r="G15" s="21">
        <v>0</v>
      </c>
      <c r="H15" s="22">
        <f t="shared" si="1"/>
        <v>30000</v>
      </c>
    </row>
    <row r="16" spans="1:8" ht="12.95" customHeight="1" x14ac:dyDescent="0.2">
      <c r="A16" s="19">
        <v>2400</v>
      </c>
      <c r="B16" s="20" t="s">
        <v>21</v>
      </c>
      <c r="C16" s="21">
        <v>10729329</v>
      </c>
      <c r="D16" s="21">
        <v>54235.77</v>
      </c>
      <c r="E16" s="21">
        <f t="shared" si="0"/>
        <v>10783564.77</v>
      </c>
      <c r="F16" s="21">
        <v>2695297.29</v>
      </c>
      <c r="G16" s="21">
        <v>2695297.29</v>
      </c>
      <c r="H16" s="22">
        <f t="shared" si="1"/>
        <v>8088267.4799999995</v>
      </c>
    </row>
    <row r="17" spans="1:8" ht="12.95" customHeight="1" x14ac:dyDescent="0.2">
      <c r="A17" s="19">
        <v>2500</v>
      </c>
      <c r="B17" s="20" t="s">
        <v>22</v>
      </c>
      <c r="C17" s="21">
        <v>3817653455.7600002</v>
      </c>
      <c r="D17" s="21">
        <v>242551078.77000001</v>
      </c>
      <c r="E17" s="21">
        <f t="shared" si="0"/>
        <v>4060204534.5300002</v>
      </c>
      <c r="F17" s="21">
        <v>1449738773.99</v>
      </c>
      <c r="G17" s="21">
        <v>1449714203.27</v>
      </c>
      <c r="H17" s="22">
        <f t="shared" si="1"/>
        <v>2610465760.54</v>
      </c>
    </row>
    <row r="18" spans="1:8" ht="12.95" customHeight="1" x14ac:dyDescent="0.2">
      <c r="A18" s="19">
        <v>2600</v>
      </c>
      <c r="B18" s="20" t="s">
        <v>23</v>
      </c>
      <c r="C18" s="21">
        <v>71912690</v>
      </c>
      <c r="D18" s="21">
        <v>316074.81</v>
      </c>
      <c r="E18" s="21">
        <f t="shared" si="0"/>
        <v>72228764.810000002</v>
      </c>
      <c r="F18" s="21">
        <v>23393470.960000001</v>
      </c>
      <c r="G18" s="21">
        <v>23393470.960000001</v>
      </c>
      <c r="H18" s="22">
        <f t="shared" si="1"/>
        <v>48835293.850000001</v>
      </c>
    </row>
    <row r="19" spans="1:8" ht="12.95" customHeight="1" x14ac:dyDescent="0.2">
      <c r="A19" s="19">
        <v>2700</v>
      </c>
      <c r="B19" s="20" t="s">
        <v>24</v>
      </c>
      <c r="C19" s="21">
        <v>84250096</v>
      </c>
      <c r="D19" s="21">
        <v>3819192.5</v>
      </c>
      <c r="E19" s="21">
        <f t="shared" si="0"/>
        <v>88069288.5</v>
      </c>
      <c r="F19" s="21">
        <v>75960742.870000005</v>
      </c>
      <c r="G19" s="21">
        <v>75957472.870000005</v>
      </c>
      <c r="H19" s="22">
        <f t="shared" si="1"/>
        <v>12108545.629999995</v>
      </c>
    </row>
    <row r="20" spans="1:8" ht="12.95" customHeight="1" x14ac:dyDescent="0.2">
      <c r="A20" s="19">
        <v>2800</v>
      </c>
      <c r="B20" s="20" t="s">
        <v>25</v>
      </c>
      <c r="C20" s="21">
        <v>0</v>
      </c>
      <c r="D20" s="21">
        <v>0</v>
      </c>
      <c r="E20" s="21">
        <f t="shared" si="0"/>
        <v>0</v>
      </c>
      <c r="F20" s="21">
        <v>0</v>
      </c>
      <c r="G20" s="21">
        <v>0</v>
      </c>
      <c r="H20" s="22">
        <f t="shared" si="1"/>
        <v>0</v>
      </c>
    </row>
    <row r="21" spans="1:8" ht="12.95" customHeight="1" x14ac:dyDescent="0.2">
      <c r="A21" s="19">
        <v>2900</v>
      </c>
      <c r="B21" s="20" t="s">
        <v>26</v>
      </c>
      <c r="C21" s="21">
        <v>50126592</v>
      </c>
      <c r="D21" s="21">
        <v>1162511.8</v>
      </c>
      <c r="E21" s="21">
        <f t="shared" si="0"/>
        <v>51289103.799999997</v>
      </c>
      <c r="F21" s="21">
        <v>4665939.2300000004</v>
      </c>
      <c r="G21" s="21">
        <v>4642802.17</v>
      </c>
      <c r="H21" s="22">
        <f t="shared" si="1"/>
        <v>46623164.569999993</v>
      </c>
    </row>
    <row r="22" spans="1:8" ht="12.95" customHeight="1" x14ac:dyDescent="0.2">
      <c r="A22" s="15" t="s">
        <v>27</v>
      </c>
      <c r="B22" s="16"/>
      <c r="C22" s="23">
        <f>SUM(C23:C31)</f>
        <v>3662805389.71</v>
      </c>
      <c r="D22" s="23">
        <f>SUM(D23:D31)</f>
        <v>408482051.17000002</v>
      </c>
      <c r="E22" s="23">
        <f t="shared" si="0"/>
        <v>4071287440.8800001</v>
      </c>
      <c r="F22" s="23">
        <f>SUM(F23:F31)</f>
        <v>1349128237.3799999</v>
      </c>
      <c r="G22" s="23">
        <f>SUM(G23:G31)</f>
        <v>1348497868.5099998</v>
      </c>
      <c r="H22" s="24">
        <f t="shared" si="1"/>
        <v>2722159203.5</v>
      </c>
    </row>
    <row r="23" spans="1:8" ht="12.95" customHeight="1" x14ac:dyDescent="0.2">
      <c r="A23" s="19">
        <v>3100</v>
      </c>
      <c r="B23" s="20" t="s">
        <v>28</v>
      </c>
      <c r="C23" s="21">
        <v>174414960</v>
      </c>
      <c r="D23" s="21">
        <v>11201045.300000001</v>
      </c>
      <c r="E23" s="21">
        <f t="shared" si="0"/>
        <v>185616005.30000001</v>
      </c>
      <c r="F23" s="21">
        <v>70999964.829999998</v>
      </c>
      <c r="G23" s="21">
        <v>70978166.049999997</v>
      </c>
      <c r="H23" s="22">
        <f t="shared" si="1"/>
        <v>114616040.47000001</v>
      </c>
    </row>
    <row r="24" spans="1:8" ht="12.95" customHeight="1" x14ac:dyDescent="0.2">
      <c r="A24" s="19">
        <v>3200</v>
      </c>
      <c r="B24" s="20" t="s">
        <v>29</v>
      </c>
      <c r="C24" s="21">
        <v>23228003.649999999</v>
      </c>
      <c r="D24" s="21">
        <v>267697.02</v>
      </c>
      <c r="E24" s="21">
        <f t="shared" si="0"/>
        <v>23495700.669999998</v>
      </c>
      <c r="F24" s="21">
        <v>8330577.4100000001</v>
      </c>
      <c r="G24" s="21">
        <v>8191550.1299999999</v>
      </c>
      <c r="H24" s="22">
        <f t="shared" si="1"/>
        <v>15165123.259999998</v>
      </c>
    </row>
    <row r="25" spans="1:8" ht="12.95" customHeight="1" x14ac:dyDescent="0.2">
      <c r="A25" s="19">
        <v>3300</v>
      </c>
      <c r="B25" s="20" t="s">
        <v>30</v>
      </c>
      <c r="C25" s="21">
        <v>1794888400</v>
      </c>
      <c r="D25" s="21">
        <v>169349884.15000001</v>
      </c>
      <c r="E25" s="21">
        <f t="shared" si="0"/>
        <v>1964238284.1500001</v>
      </c>
      <c r="F25" s="21">
        <v>754001654.36000001</v>
      </c>
      <c r="G25" s="21">
        <v>753539622.96000004</v>
      </c>
      <c r="H25" s="22">
        <f t="shared" si="1"/>
        <v>1210236629.79</v>
      </c>
    </row>
    <row r="26" spans="1:8" ht="12.95" customHeight="1" x14ac:dyDescent="0.2">
      <c r="A26" s="19">
        <v>3400</v>
      </c>
      <c r="B26" s="20" t="s">
        <v>31</v>
      </c>
      <c r="C26" s="21">
        <v>2500125</v>
      </c>
      <c r="D26" s="21">
        <v>5065940.82</v>
      </c>
      <c r="E26" s="21">
        <f t="shared" si="0"/>
        <v>7566065.8200000003</v>
      </c>
      <c r="F26" s="21">
        <v>4935711.3600000003</v>
      </c>
      <c r="G26" s="21">
        <v>4935711.3600000003</v>
      </c>
      <c r="H26" s="22">
        <f t="shared" si="1"/>
        <v>2630354.46</v>
      </c>
    </row>
    <row r="27" spans="1:8" ht="12.95" customHeight="1" x14ac:dyDescent="0.2">
      <c r="A27" s="19">
        <v>3500</v>
      </c>
      <c r="B27" s="20" t="s">
        <v>32</v>
      </c>
      <c r="C27" s="21">
        <v>1259288708.4400001</v>
      </c>
      <c r="D27" s="21">
        <v>102524055.84</v>
      </c>
      <c r="E27" s="21">
        <f t="shared" si="0"/>
        <v>1361812764.28</v>
      </c>
      <c r="F27" s="21">
        <v>289701928.80000001</v>
      </c>
      <c r="G27" s="21">
        <v>289694792.38999999</v>
      </c>
      <c r="H27" s="22">
        <f t="shared" si="1"/>
        <v>1072110835.48</v>
      </c>
    </row>
    <row r="28" spans="1:8" ht="12.95" customHeight="1" x14ac:dyDescent="0.2">
      <c r="A28" s="19">
        <v>3600</v>
      </c>
      <c r="B28" s="20" t="s">
        <v>33</v>
      </c>
      <c r="C28" s="21">
        <v>26030000</v>
      </c>
      <c r="D28" s="21">
        <v>43790804.719999999</v>
      </c>
      <c r="E28" s="21">
        <f t="shared" si="0"/>
        <v>69820804.719999999</v>
      </c>
      <c r="F28" s="21">
        <v>14434609.380000001</v>
      </c>
      <c r="G28" s="21">
        <v>14434609.380000001</v>
      </c>
      <c r="H28" s="22">
        <f t="shared" si="1"/>
        <v>55386195.339999996</v>
      </c>
    </row>
    <row r="29" spans="1:8" ht="12.95" customHeight="1" x14ac:dyDescent="0.2">
      <c r="A29" s="19">
        <v>3700</v>
      </c>
      <c r="B29" s="20" t="s">
        <v>34</v>
      </c>
      <c r="C29" s="21">
        <v>3244146</v>
      </c>
      <c r="D29" s="21">
        <v>1206200.6100000001</v>
      </c>
      <c r="E29" s="21">
        <f t="shared" si="0"/>
        <v>4450346.6100000003</v>
      </c>
      <c r="F29" s="21">
        <v>1089813.6100000001</v>
      </c>
      <c r="G29" s="21">
        <v>1089813.6100000001</v>
      </c>
      <c r="H29" s="22">
        <f t="shared" si="1"/>
        <v>3360533</v>
      </c>
    </row>
    <row r="30" spans="1:8" ht="12.95" customHeight="1" x14ac:dyDescent="0.2">
      <c r="A30" s="19">
        <v>3800</v>
      </c>
      <c r="B30" s="20" t="s">
        <v>35</v>
      </c>
      <c r="C30" s="21">
        <v>3827690</v>
      </c>
      <c r="D30" s="21">
        <v>6936895.1299999999</v>
      </c>
      <c r="E30" s="21">
        <f t="shared" si="0"/>
        <v>10764585.129999999</v>
      </c>
      <c r="F30" s="21">
        <v>841526.11</v>
      </c>
      <c r="G30" s="21">
        <v>841526.11</v>
      </c>
      <c r="H30" s="22">
        <f t="shared" si="1"/>
        <v>9923059.0199999996</v>
      </c>
    </row>
    <row r="31" spans="1:8" ht="12.95" customHeight="1" x14ac:dyDescent="0.2">
      <c r="A31" s="19">
        <v>3900</v>
      </c>
      <c r="B31" s="20" t="s">
        <v>36</v>
      </c>
      <c r="C31" s="21">
        <v>375383356.62</v>
      </c>
      <c r="D31" s="21">
        <v>68139527.579999998</v>
      </c>
      <c r="E31" s="21">
        <f t="shared" si="0"/>
        <v>443522884.19999999</v>
      </c>
      <c r="F31" s="21">
        <v>204792451.52000001</v>
      </c>
      <c r="G31" s="21">
        <v>204792076.52000001</v>
      </c>
      <c r="H31" s="22">
        <f t="shared" si="1"/>
        <v>238730432.67999998</v>
      </c>
    </row>
    <row r="32" spans="1:8" ht="12.95" customHeight="1" x14ac:dyDescent="0.2">
      <c r="A32" s="15" t="s">
        <v>37</v>
      </c>
      <c r="B32" s="16"/>
      <c r="C32" s="23">
        <f>SUM(C33:C41)</f>
        <v>1864502</v>
      </c>
      <c r="D32" s="23">
        <f>SUM(D33:D41)</f>
        <v>78508800</v>
      </c>
      <c r="E32" s="23">
        <f t="shared" si="0"/>
        <v>80373302</v>
      </c>
      <c r="F32" s="23">
        <f>SUM(F33:F41)</f>
        <v>52629200</v>
      </c>
      <c r="G32" s="23">
        <f>SUM(G33:G41)</f>
        <v>52629200</v>
      </c>
      <c r="H32" s="24">
        <f t="shared" si="1"/>
        <v>27744102</v>
      </c>
    </row>
    <row r="33" spans="1:8" ht="12.95" customHeight="1" x14ac:dyDescent="0.2">
      <c r="A33" s="19">
        <v>4100</v>
      </c>
      <c r="B33" s="20" t="s">
        <v>38</v>
      </c>
      <c r="C33" s="21">
        <v>0</v>
      </c>
      <c r="D33" s="21">
        <v>0</v>
      </c>
      <c r="E33" s="21">
        <f t="shared" si="0"/>
        <v>0</v>
      </c>
      <c r="F33" s="21">
        <v>0</v>
      </c>
      <c r="G33" s="21">
        <v>0</v>
      </c>
      <c r="H33" s="22">
        <f t="shared" si="1"/>
        <v>0</v>
      </c>
    </row>
    <row r="34" spans="1:8" ht="12.95" customHeight="1" x14ac:dyDescent="0.2">
      <c r="A34" s="19">
        <v>4200</v>
      </c>
      <c r="B34" s="20" t="s">
        <v>39</v>
      </c>
      <c r="C34" s="21">
        <v>0</v>
      </c>
      <c r="D34" s="21">
        <v>0</v>
      </c>
      <c r="E34" s="21">
        <f t="shared" si="0"/>
        <v>0</v>
      </c>
      <c r="F34" s="21">
        <v>0</v>
      </c>
      <c r="G34" s="21">
        <v>0</v>
      </c>
      <c r="H34" s="22">
        <f t="shared" si="1"/>
        <v>0</v>
      </c>
    </row>
    <row r="35" spans="1:8" ht="12.95" customHeight="1" x14ac:dyDescent="0.2">
      <c r="A35" s="19">
        <v>4300</v>
      </c>
      <c r="B35" s="20" t="s">
        <v>40</v>
      </c>
      <c r="C35" s="21">
        <v>390000</v>
      </c>
      <c r="D35" s="21">
        <v>0</v>
      </c>
      <c r="E35" s="21">
        <f t="shared" si="0"/>
        <v>390000</v>
      </c>
      <c r="F35" s="21">
        <v>0</v>
      </c>
      <c r="G35" s="21">
        <v>0</v>
      </c>
      <c r="H35" s="22">
        <f t="shared" si="1"/>
        <v>390000</v>
      </c>
    </row>
    <row r="36" spans="1:8" ht="12.95" customHeight="1" x14ac:dyDescent="0.2">
      <c r="A36" s="19">
        <v>4400</v>
      </c>
      <c r="B36" s="20" t="s">
        <v>41</v>
      </c>
      <c r="C36" s="21">
        <v>1474502</v>
      </c>
      <c r="D36" s="21">
        <v>78508800</v>
      </c>
      <c r="E36" s="21">
        <f t="shared" si="0"/>
        <v>79983302</v>
      </c>
      <c r="F36" s="21">
        <v>52629200</v>
      </c>
      <c r="G36" s="21">
        <v>52629200</v>
      </c>
      <c r="H36" s="22">
        <f t="shared" si="1"/>
        <v>27354102</v>
      </c>
    </row>
    <row r="37" spans="1:8" ht="12.95" customHeight="1" x14ac:dyDescent="0.2">
      <c r="A37" s="19">
        <v>4500</v>
      </c>
      <c r="B37" s="20" t="s">
        <v>42</v>
      </c>
      <c r="C37" s="21">
        <v>0</v>
      </c>
      <c r="D37" s="21">
        <v>0</v>
      </c>
      <c r="E37" s="21">
        <f t="shared" si="0"/>
        <v>0</v>
      </c>
      <c r="F37" s="21">
        <v>0</v>
      </c>
      <c r="G37" s="21">
        <v>0</v>
      </c>
      <c r="H37" s="22">
        <f t="shared" si="1"/>
        <v>0</v>
      </c>
    </row>
    <row r="38" spans="1:8" ht="12.95" customHeight="1" x14ac:dyDescent="0.2">
      <c r="A38" s="19">
        <v>4600</v>
      </c>
      <c r="B38" s="20" t="s">
        <v>43</v>
      </c>
      <c r="C38" s="21">
        <v>0</v>
      </c>
      <c r="D38" s="21">
        <v>0</v>
      </c>
      <c r="E38" s="21">
        <f t="shared" si="0"/>
        <v>0</v>
      </c>
      <c r="F38" s="21">
        <v>0</v>
      </c>
      <c r="G38" s="21">
        <v>0</v>
      </c>
      <c r="H38" s="22">
        <f t="shared" si="1"/>
        <v>0</v>
      </c>
    </row>
    <row r="39" spans="1:8" ht="12.95" customHeight="1" x14ac:dyDescent="0.2">
      <c r="A39" s="19">
        <v>4700</v>
      </c>
      <c r="B39" s="20" t="s">
        <v>44</v>
      </c>
      <c r="C39" s="21">
        <v>0</v>
      </c>
      <c r="D39" s="21">
        <v>0</v>
      </c>
      <c r="E39" s="21">
        <f t="shared" si="0"/>
        <v>0</v>
      </c>
      <c r="F39" s="21">
        <v>0</v>
      </c>
      <c r="G39" s="21">
        <v>0</v>
      </c>
      <c r="H39" s="22">
        <f t="shared" si="1"/>
        <v>0</v>
      </c>
    </row>
    <row r="40" spans="1:8" ht="12.95" customHeight="1" x14ac:dyDescent="0.2">
      <c r="A40" s="19">
        <v>4800</v>
      </c>
      <c r="B40" s="20" t="s">
        <v>45</v>
      </c>
      <c r="C40" s="21">
        <v>0</v>
      </c>
      <c r="D40" s="21">
        <v>0</v>
      </c>
      <c r="E40" s="21">
        <f t="shared" si="0"/>
        <v>0</v>
      </c>
      <c r="F40" s="21">
        <v>0</v>
      </c>
      <c r="G40" s="21">
        <v>0</v>
      </c>
      <c r="H40" s="22">
        <f t="shared" si="1"/>
        <v>0</v>
      </c>
    </row>
    <row r="41" spans="1:8" ht="12.95" customHeight="1" x14ac:dyDescent="0.2">
      <c r="A41" s="19">
        <v>4900</v>
      </c>
      <c r="B41" s="20" t="s">
        <v>46</v>
      </c>
      <c r="C41" s="21">
        <v>0</v>
      </c>
      <c r="D41" s="21">
        <v>0</v>
      </c>
      <c r="E41" s="21">
        <f t="shared" si="0"/>
        <v>0</v>
      </c>
      <c r="F41" s="21">
        <v>0</v>
      </c>
      <c r="G41" s="21">
        <v>0</v>
      </c>
      <c r="H41" s="22">
        <f t="shared" si="1"/>
        <v>0</v>
      </c>
    </row>
    <row r="42" spans="1:8" ht="12.95" customHeight="1" x14ac:dyDescent="0.2">
      <c r="A42" s="15" t="s">
        <v>47</v>
      </c>
      <c r="B42" s="16"/>
      <c r="C42" s="23">
        <f>SUM(C43:C51)</f>
        <v>204489000</v>
      </c>
      <c r="D42" s="23">
        <f>SUM(D43:D51)</f>
        <v>18535146.350000001</v>
      </c>
      <c r="E42" s="23">
        <f t="shared" si="0"/>
        <v>223024146.34999999</v>
      </c>
      <c r="F42" s="23">
        <f>SUM(F43:F51)</f>
        <v>5326663.4800000004</v>
      </c>
      <c r="G42" s="23">
        <f>SUM(G43:G51)</f>
        <v>5326663.4800000004</v>
      </c>
      <c r="H42" s="24">
        <f t="shared" si="1"/>
        <v>217697482.87</v>
      </c>
    </row>
    <row r="43" spans="1:8" ht="12.95" customHeight="1" x14ac:dyDescent="0.2">
      <c r="A43" s="19" t="s">
        <v>48</v>
      </c>
      <c r="B43" s="20" t="s">
        <v>49</v>
      </c>
      <c r="C43" s="21">
        <v>2408000</v>
      </c>
      <c r="D43" s="21">
        <v>8578212.8800000008</v>
      </c>
      <c r="E43" s="21">
        <f t="shared" si="0"/>
        <v>10986212.880000001</v>
      </c>
      <c r="F43" s="21">
        <v>4939039.4800000004</v>
      </c>
      <c r="G43" s="21">
        <v>4939039.4800000004</v>
      </c>
      <c r="H43" s="22">
        <f t="shared" si="1"/>
        <v>6047173.4000000004</v>
      </c>
    </row>
    <row r="44" spans="1:8" ht="12.95" customHeight="1" x14ac:dyDescent="0.2">
      <c r="A44" s="19">
        <v>5200</v>
      </c>
      <c r="B44" s="20" t="s">
        <v>50</v>
      </c>
      <c r="C44" s="21">
        <v>0</v>
      </c>
      <c r="D44" s="21">
        <v>334258</v>
      </c>
      <c r="E44" s="21">
        <f t="shared" si="0"/>
        <v>334258</v>
      </c>
      <c r="F44" s="21">
        <v>0</v>
      </c>
      <c r="G44" s="21">
        <v>0</v>
      </c>
      <c r="H44" s="22">
        <f t="shared" si="1"/>
        <v>334258</v>
      </c>
    </row>
    <row r="45" spans="1:8" ht="12.95" customHeight="1" x14ac:dyDescent="0.2">
      <c r="A45" s="19">
        <v>5300</v>
      </c>
      <c r="B45" s="20" t="s">
        <v>51</v>
      </c>
      <c r="C45" s="21">
        <v>202000000</v>
      </c>
      <c r="D45" s="21">
        <v>5544531</v>
      </c>
      <c r="E45" s="21">
        <f t="shared" si="0"/>
        <v>207544531</v>
      </c>
      <c r="F45" s="21">
        <v>287400</v>
      </c>
      <c r="G45" s="21">
        <v>287400</v>
      </c>
      <c r="H45" s="22">
        <f t="shared" si="1"/>
        <v>207257131</v>
      </c>
    </row>
    <row r="46" spans="1:8" ht="12.95" customHeight="1" x14ac:dyDescent="0.2">
      <c r="A46" s="19">
        <v>5400</v>
      </c>
      <c r="B46" s="20" t="s">
        <v>52</v>
      </c>
      <c r="C46" s="21">
        <v>0</v>
      </c>
      <c r="D46" s="21">
        <v>1437430.56</v>
      </c>
      <c r="E46" s="21">
        <f t="shared" si="0"/>
        <v>1437430.56</v>
      </c>
      <c r="F46" s="21">
        <v>0</v>
      </c>
      <c r="G46" s="21">
        <v>0</v>
      </c>
      <c r="H46" s="22">
        <f t="shared" si="1"/>
        <v>1437430.56</v>
      </c>
    </row>
    <row r="47" spans="1:8" ht="12.95" customHeight="1" x14ac:dyDescent="0.2">
      <c r="A47" s="19">
        <v>5500</v>
      </c>
      <c r="B47" s="20" t="s">
        <v>53</v>
      </c>
      <c r="C47" s="21">
        <v>0</v>
      </c>
      <c r="D47" s="21">
        <v>0</v>
      </c>
      <c r="E47" s="21">
        <f t="shared" si="0"/>
        <v>0</v>
      </c>
      <c r="F47" s="21">
        <v>0</v>
      </c>
      <c r="G47" s="21">
        <v>0</v>
      </c>
      <c r="H47" s="22">
        <f t="shared" si="1"/>
        <v>0</v>
      </c>
    </row>
    <row r="48" spans="1:8" ht="12.95" customHeight="1" x14ac:dyDescent="0.2">
      <c r="A48" s="19">
        <v>5600</v>
      </c>
      <c r="B48" s="20" t="s">
        <v>54</v>
      </c>
      <c r="C48" s="21">
        <v>81000</v>
      </c>
      <c r="D48" s="21">
        <v>2640713.91</v>
      </c>
      <c r="E48" s="21">
        <f t="shared" si="0"/>
        <v>2721713.91</v>
      </c>
      <c r="F48" s="21">
        <v>100224</v>
      </c>
      <c r="G48" s="21">
        <v>100224</v>
      </c>
      <c r="H48" s="22">
        <f t="shared" si="1"/>
        <v>2621489.91</v>
      </c>
    </row>
    <row r="49" spans="1:8" ht="12.95" customHeight="1" x14ac:dyDescent="0.2">
      <c r="A49" s="19">
        <v>5700</v>
      </c>
      <c r="B49" s="20" t="s">
        <v>55</v>
      </c>
      <c r="C49" s="21">
        <v>0</v>
      </c>
      <c r="D49" s="21">
        <v>0</v>
      </c>
      <c r="E49" s="21">
        <f t="shared" si="0"/>
        <v>0</v>
      </c>
      <c r="F49" s="21">
        <v>0</v>
      </c>
      <c r="G49" s="21">
        <v>0</v>
      </c>
      <c r="H49" s="22">
        <f t="shared" si="1"/>
        <v>0</v>
      </c>
    </row>
    <row r="50" spans="1:8" ht="12.95" customHeight="1" x14ac:dyDescent="0.2">
      <c r="A50" s="19">
        <v>5800</v>
      </c>
      <c r="B50" s="20" t="s">
        <v>56</v>
      </c>
      <c r="C50" s="21">
        <v>0</v>
      </c>
      <c r="D50" s="21">
        <v>0</v>
      </c>
      <c r="E50" s="21">
        <f t="shared" si="0"/>
        <v>0</v>
      </c>
      <c r="F50" s="21">
        <v>0</v>
      </c>
      <c r="G50" s="21">
        <v>0</v>
      </c>
      <c r="H50" s="22">
        <f t="shared" si="1"/>
        <v>0</v>
      </c>
    </row>
    <row r="51" spans="1:8" ht="12.95" customHeight="1" x14ac:dyDescent="0.2">
      <c r="A51" s="19">
        <v>5900</v>
      </c>
      <c r="B51" s="20" t="s">
        <v>57</v>
      </c>
      <c r="C51" s="21">
        <v>0</v>
      </c>
      <c r="D51" s="21">
        <v>0</v>
      </c>
      <c r="E51" s="21">
        <f t="shared" si="0"/>
        <v>0</v>
      </c>
      <c r="F51" s="21">
        <v>0</v>
      </c>
      <c r="G51" s="21">
        <v>0</v>
      </c>
      <c r="H51" s="22">
        <f t="shared" si="1"/>
        <v>0</v>
      </c>
    </row>
    <row r="52" spans="1:8" ht="12.95" customHeight="1" x14ac:dyDescent="0.2">
      <c r="A52" s="15" t="s">
        <v>58</v>
      </c>
      <c r="B52" s="16"/>
      <c r="C52" s="23">
        <f>SUM(C53:C55)</f>
        <v>300000000</v>
      </c>
      <c r="D52" s="23">
        <f>SUM(D53:D55)</f>
        <v>106485183.73</v>
      </c>
      <c r="E52" s="23">
        <f t="shared" si="0"/>
        <v>406485183.73000002</v>
      </c>
      <c r="F52" s="23">
        <f>SUM(F53:F55)</f>
        <v>21499161.260000002</v>
      </c>
      <c r="G52" s="23">
        <f>SUM(G53:G55)</f>
        <v>21499161.260000002</v>
      </c>
      <c r="H52" s="24">
        <f t="shared" si="1"/>
        <v>384986022.47000003</v>
      </c>
    </row>
    <row r="53" spans="1:8" ht="12.95" customHeight="1" x14ac:dyDescent="0.2">
      <c r="A53" s="19">
        <v>6100</v>
      </c>
      <c r="B53" s="20" t="s">
        <v>59</v>
      </c>
      <c r="C53" s="21">
        <v>0</v>
      </c>
      <c r="D53" s="21">
        <v>0</v>
      </c>
      <c r="E53" s="21">
        <f t="shared" si="0"/>
        <v>0</v>
      </c>
      <c r="F53" s="21">
        <v>0</v>
      </c>
      <c r="G53" s="21">
        <v>0</v>
      </c>
      <c r="H53" s="22">
        <f t="shared" si="1"/>
        <v>0</v>
      </c>
    </row>
    <row r="54" spans="1:8" ht="12.95" customHeight="1" x14ac:dyDescent="0.2">
      <c r="A54" s="19">
        <v>6200</v>
      </c>
      <c r="B54" s="20" t="s">
        <v>60</v>
      </c>
      <c r="C54" s="21">
        <v>300000000</v>
      </c>
      <c r="D54" s="21">
        <v>106485183.73</v>
      </c>
      <c r="E54" s="21">
        <f t="shared" si="0"/>
        <v>406485183.73000002</v>
      </c>
      <c r="F54" s="21">
        <v>21499161.260000002</v>
      </c>
      <c r="G54" s="21">
        <v>21499161.260000002</v>
      </c>
      <c r="H54" s="22">
        <f t="shared" si="1"/>
        <v>384986022.47000003</v>
      </c>
    </row>
    <row r="55" spans="1:8" ht="12.95" customHeight="1" x14ac:dyDescent="0.2">
      <c r="A55" s="19">
        <v>6300</v>
      </c>
      <c r="B55" s="20" t="s">
        <v>61</v>
      </c>
      <c r="C55" s="21">
        <v>0</v>
      </c>
      <c r="D55" s="21">
        <v>0</v>
      </c>
      <c r="E55" s="21">
        <f t="shared" si="0"/>
        <v>0</v>
      </c>
      <c r="F55" s="21">
        <v>0</v>
      </c>
      <c r="G55" s="21">
        <v>0</v>
      </c>
      <c r="H55" s="22">
        <f t="shared" si="1"/>
        <v>0</v>
      </c>
    </row>
    <row r="56" spans="1:8" ht="12.95" customHeight="1" x14ac:dyDescent="0.2">
      <c r="A56" s="15" t="s">
        <v>62</v>
      </c>
      <c r="B56" s="16"/>
      <c r="C56" s="23">
        <f>SUM(C57:C63)</f>
        <v>0</v>
      </c>
      <c r="D56" s="23">
        <f>SUM(D57:D63)</f>
        <v>0</v>
      </c>
      <c r="E56" s="23">
        <f t="shared" si="0"/>
        <v>0</v>
      </c>
      <c r="F56" s="23">
        <f>SUM(F57:F63)</f>
        <v>0</v>
      </c>
      <c r="G56" s="23">
        <f>SUM(G57:G63)</f>
        <v>0</v>
      </c>
      <c r="H56" s="24">
        <f t="shared" si="1"/>
        <v>0</v>
      </c>
    </row>
    <row r="57" spans="1:8" ht="12.95" customHeight="1" x14ac:dyDescent="0.2">
      <c r="A57" s="19">
        <v>7100</v>
      </c>
      <c r="B57" s="20" t="s">
        <v>63</v>
      </c>
      <c r="C57" s="21">
        <v>0</v>
      </c>
      <c r="D57" s="21">
        <v>0</v>
      </c>
      <c r="E57" s="21">
        <f t="shared" si="0"/>
        <v>0</v>
      </c>
      <c r="F57" s="21">
        <v>0</v>
      </c>
      <c r="G57" s="21">
        <v>0</v>
      </c>
      <c r="H57" s="22">
        <f t="shared" si="1"/>
        <v>0</v>
      </c>
    </row>
    <row r="58" spans="1:8" ht="12.95" customHeight="1" x14ac:dyDescent="0.2">
      <c r="A58" s="19">
        <v>7200</v>
      </c>
      <c r="B58" s="20" t="s">
        <v>64</v>
      </c>
      <c r="C58" s="21">
        <v>0</v>
      </c>
      <c r="D58" s="21">
        <v>0</v>
      </c>
      <c r="E58" s="21">
        <f t="shared" si="0"/>
        <v>0</v>
      </c>
      <c r="F58" s="21">
        <v>0</v>
      </c>
      <c r="G58" s="21">
        <v>0</v>
      </c>
      <c r="H58" s="22">
        <f t="shared" si="1"/>
        <v>0</v>
      </c>
    </row>
    <row r="59" spans="1:8" ht="12.95" customHeight="1" x14ac:dyDescent="0.2">
      <c r="A59" s="19">
        <v>7300</v>
      </c>
      <c r="B59" s="20" t="s">
        <v>65</v>
      </c>
      <c r="C59" s="21">
        <v>0</v>
      </c>
      <c r="D59" s="21">
        <v>0</v>
      </c>
      <c r="E59" s="21">
        <f t="shared" si="0"/>
        <v>0</v>
      </c>
      <c r="F59" s="21">
        <v>0</v>
      </c>
      <c r="G59" s="21">
        <v>0</v>
      </c>
      <c r="H59" s="22">
        <f t="shared" si="1"/>
        <v>0</v>
      </c>
    </row>
    <row r="60" spans="1:8" ht="12.95" customHeight="1" x14ac:dyDescent="0.2">
      <c r="A60" s="19">
        <v>7400</v>
      </c>
      <c r="B60" s="20" t="s">
        <v>66</v>
      </c>
      <c r="C60" s="21">
        <v>0</v>
      </c>
      <c r="D60" s="21">
        <v>0</v>
      </c>
      <c r="E60" s="21">
        <f t="shared" si="0"/>
        <v>0</v>
      </c>
      <c r="F60" s="21">
        <v>0</v>
      </c>
      <c r="G60" s="21">
        <v>0</v>
      </c>
      <c r="H60" s="22">
        <f t="shared" si="1"/>
        <v>0</v>
      </c>
    </row>
    <row r="61" spans="1:8" ht="12.95" customHeight="1" x14ac:dyDescent="0.2">
      <c r="A61" s="19">
        <v>7500</v>
      </c>
      <c r="B61" s="20" t="s">
        <v>67</v>
      </c>
      <c r="C61" s="21">
        <v>0</v>
      </c>
      <c r="D61" s="21">
        <v>0</v>
      </c>
      <c r="E61" s="21">
        <f t="shared" si="0"/>
        <v>0</v>
      </c>
      <c r="F61" s="21">
        <v>0</v>
      </c>
      <c r="G61" s="21">
        <v>0</v>
      </c>
      <c r="H61" s="22">
        <f t="shared" si="1"/>
        <v>0</v>
      </c>
    </row>
    <row r="62" spans="1:8" ht="12.95" customHeight="1" x14ac:dyDescent="0.2">
      <c r="A62" s="19">
        <v>7600</v>
      </c>
      <c r="B62" s="20" t="s">
        <v>68</v>
      </c>
      <c r="C62" s="21">
        <v>0</v>
      </c>
      <c r="D62" s="21">
        <v>0</v>
      </c>
      <c r="E62" s="21">
        <f t="shared" si="0"/>
        <v>0</v>
      </c>
      <c r="F62" s="21">
        <v>0</v>
      </c>
      <c r="G62" s="21">
        <v>0</v>
      </c>
      <c r="H62" s="22">
        <f t="shared" si="1"/>
        <v>0</v>
      </c>
    </row>
    <row r="63" spans="1:8" ht="12.95" customHeight="1" x14ac:dyDescent="0.2">
      <c r="A63" s="19">
        <v>7900</v>
      </c>
      <c r="B63" s="20" t="s">
        <v>69</v>
      </c>
      <c r="C63" s="21">
        <v>0</v>
      </c>
      <c r="D63" s="21">
        <v>0</v>
      </c>
      <c r="E63" s="21">
        <f t="shared" si="0"/>
        <v>0</v>
      </c>
      <c r="F63" s="21">
        <v>0</v>
      </c>
      <c r="G63" s="21">
        <v>0</v>
      </c>
      <c r="H63" s="22">
        <f t="shared" si="1"/>
        <v>0</v>
      </c>
    </row>
    <row r="64" spans="1:8" ht="12.95" customHeight="1" x14ac:dyDescent="0.2">
      <c r="A64" s="15" t="s">
        <v>70</v>
      </c>
      <c r="B64" s="16"/>
      <c r="C64" s="23">
        <f>SUM(C65:C67)</f>
        <v>0</v>
      </c>
      <c r="D64" s="23">
        <f>SUM(D65:D67)</f>
        <v>0</v>
      </c>
      <c r="E64" s="23">
        <f t="shared" si="0"/>
        <v>0</v>
      </c>
      <c r="F64" s="23">
        <f>SUM(F65:F67)</f>
        <v>0</v>
      </c>
      <c r="G64" s="23">
        <f>SUM(G65:G67)</f>
        <v>0</v>
      </c>
      <c r="H64" s="24">
        <f t="shared" si="1"/>
        <v>0</v>
      </c>
    </row>
    <row r="65" spans="1:8" ht="12.95" customHeight="1" x14ac:dyDescent="0.2">
      <c r="A65" s="19">
        <v>8100</v>
      </c>
      <c r="B65" s="20" t="s">
        <v>71</v>
      </c>
      <c r="C65" s="21">
        <v>0</v>
      </c>
      <c r="D65" s="21">
        <v>0</v>
      </c>
      <c r="E65" s="21">
        <f t="shared" si="0"/>
        <v>0</v>
      </c>
      <c r="F65" s="21">
        <v>0</v>
      </c>
      <c r="G65" s="21">
        <v>0</v>
      </c>
      <c r="H65" s="22">
        <f t="shared" si="1"/>
        <v>0</v>
      </c>
    </row>
    <row r="66" spans="1:8" ht="12.95" customHeight="1" x14ac:dyDescent="0.2">
      <c r="A66" s="19">
        <v>8300</v>
      </c>
      <c r="B66" s="20" t="s">
        <v>72</v>
      </c>
      <c r="C66" s="21">
        <v>0</v>
      </c>
      <c r="D66" s="21">
        <v>0</v>
      </c>
      <c r="E66" s="21">
        <f t="shared" si="0"/>
        <v>0</v>
      </c>
      <c r="F66" s="21">
        <v>0</v>
      </c>
      <c r="G66" s="21">
        <v>0</v>
      </c>
      <c r="H66" s="22">
        <f t="shared" si="1"/>
        <v>0</v>
      </c>
    </row>
    <row r="67" spans="1:8" ht="12.95" customHeight="1" x14ac:dyDescent="0.2">
      <c r="A67" s="19">
        <v>8500</v>
      </c>
      <c r="B67" s="20" t="s">
        <v>73</v>
      </c>
      <c r="C67" s="21">
        <v>0</v>
      </c>
      <c r="D67" s="21">
        <v>0</v>
      </c>
      <c r="E67" s="21">
        <f t="shared" si="0"/>
        <v>0</v>
      </c>
      <c r="F67" s="21">
        <v>0</v>
      </c>
      <c r="G67" s="21">
        <v>0</v>
      </c>
      <c r="H67" s="22">
        <f t="shared" si="1"/>
        <v>0</v>
      </c>
    </row>
    <row r="68" spans="1:8" ht="12.95" customHeight="1" x14ac:dyDescent="0.2">
      <c r="A68" s="15" t="s">
        <v>74</v>
      </c>
      <c r="B68" s="16"/>
      <c r="C68" s="23">
        <f>SUM(C69:C75)</f>
        <v>0</v>
      </c>
      <c r="D68" s="23">
        <f>SUM(D69:D75)</f>
        <v>0</v>
      </c>
      <c r="E68" s="23">
        <f t="shared" si="0"/>
        <v>0</v>
      </c>
      <c r="F68" s="23">
        <f>SUM(F69:F75)</f>
        <v>0</v>
      </c>
      <c r="G68" s="23">
        <f>SUM(G69:G75)</f>
        <v>0</v>
      </c>
      <c r="H68" s="24">
        <f t="shared" si="1"/>
        <v>0</v>
      </c>
    </row>
    <row r="69" spans="1:8" ht="12.95" customHeight="1" x14ac:dyDescent="0.2">
      <c r="A69" s="19">
        <v>9100</v>
      </c>
      <c r="B69" s="20" t="s">
        <v>75</v>
      </c>
      <c r="C69" s="21">
        <v>0</v>
      </c>
      <c r="D69" s="21">
        <v>0</v>
      </c>
      <c r="E69" s="21">
        <f t="shared" si="0"/>
        <v>0</v>
      </c>
      <c r="F69" s="21">
        <v>0</v>
      </c>
      <c r="G69" s="21">
        <v>0</v>
      </c>
      <c r="H69" s="22">
        <f t="shared" si="1"/>
        <v>0</v>
      </c>
    </row>
    <row r="70" spans="1:8" ht="12.95" customHeight="1" x14ac:dyDescent="0.2">
      <c r="A70" s="19">
        <v>9200</v>
      </c>
      <c r="B70" s="20" t="s">
        <v>76</v>
      </c>
      <c r="C70" s="21">
        <v>0</v>
      </c>
      <c r="D70" s="21">
        <v>0</v>
      </c>
      <c r="E70" s="21">
        <f t="shared" si="0"/>
        <v>0</v>
      </c>
      <c r="F70" s="21">
        <v>0</v>
      </c>
      <c r="G70" s="21">
        <v>0</v>
      </c>
      <c r="H70" s="22">
        <f t="shared" si="1"/>
        <v>0</v>
      </c>
    </row>
    <row r="71" spans="1:8" ht="12.95" customHeight="1" x14ac:dyDescent="0.2">
      <c r="A71" s="19">
        <v>9300</v>
      </c>
      <c r="B71" s="20" t="s">
        <v>77</v>
      </c>
      <c r="C71" s="21">
        <v>0</v>
      </c>
      <c r="D71" s="21">
        <v>0</v>
      </c>
      <c r="E71" s="21">
        <f t="shared" si="0"/>
        <v>0</v>
      </c>
      <c r="F71" s="21">
        <v>0</v>
      </c>
      <c r="G71" s="21">
        <v>0</v>
      </c>
      <c r="H71" s="22">
        <f t="shared" si="1"/>
        <v>0</v>
      </c>
    </row>
    <row r="72" spans="1:8" ht="12.95" customHeight="1" x14ac:dyDescent="0.2">
      <c r="A72" s="19">
        <v>9400</v>
      </c>
      <c r="B72" s="20" t="s">
        <v>78</v>
      </c>
      <c r="C72" s="21">
        <v>0</v>
      </c>
      <c r="D72" s="21">
        <v>0</v>
      </c>
      <c r="E72" s="21">
        <f t="shared" si="0"/>
        <v>0</v>
      </c>
      <c r="F72" s="21">
        <v>0</v>
      </c>
      <c r="G72" s="21">
        <v>0</v>
      </c>
      <c r="H72" s="22">
        <f t="shared" si="1"/>
        <v>0</v>
      </c>
    </row>
    <row r="73" spans="1:8" ht="12.95" customHeight="1" x14ac:dyDescent="0.2">
      <c r="A73" s="19">
        <v>9500</v>
      </c>
      <c r="B73" s="20" t="s">
        <v>79</v>
      </c>
      <c r="C73" s="21">
        <v>0</v>
      </c>
      <c r="D73" s="21">
        <v>0</v>
      </c>
      <c r="E73" s="21">
        <f t="shared" si="0"/>
        <v>0</v>
      </c>
      <c r="F73" s="21">
        <v>0</v>
      </c>
      <c r="G73" s="21">
        <v>0</v>
      </c>
      <c r="H73" s="22">
        <f t="shared" si="1"/>
        <v>0</v>
      </c>
    </row>
    <row r="74" spans="1:8" ht="12.95" customHeight="1" x14ac:dyDescent="0.2">
      <c r="A74" s="19">
        <v>9600</v>
      </c>
      <c r="B74" s="20" t="s">
        <v>80</v>
      </c>
      <c r="C74" s="21">
        <v>0</v>
      </c>
      <c r="D74" s="21">
        <v>0</v>
      </c>
      <c r="E74" s="21">
        <f t="shared" si="0"/>
        <v>0</v>
      </c>
      <c r="F74" s="21">
        <v>0</v>
      </c>
      <c r="G74" s="21">
        <v>0</v>
      </c>
      <c r="H74" s="22">
        <f t="shared" si="1"/>
        <v>0</v>
      </c>
    </row>
    <row r="75" spans="1:8" ht="12.95" customHeight="1" thickBot="1" x14ac:dyDescent="0.25">
      <c r="A75" s="19">
        <v>9900</v>
      </c>
      <c r="B75" s="20" t="s">
        <v>81</v>
      </c>
      <c r="C75" s="21">
        <v>0</v>
      </c>
      <c r="D75" s="21">
        <v>0</v>
      </c>
      <c r="E75" s="21">
        <f t="shared" si="0"/>
        <v>0</v>
      </c>
      <c r="F75" s="21">
        <v>0</v>
      </c>
      <c r="G75" s="21">
        <v>0</v>
      </c>
      <c r="H75" s="22">
        <f t="shared" si="1"/>
        <v>0</v>
      </c>
    </row>
    <row r="76" spans="1:8" ht="18.75" customHeight="1" thickBot="1" x14ac:dyDescent="0.25">
      <c r="A76" s="25"/>
      <c r="B76" s="26" t="s">
        <v>82</v>
      </c>
      <c r="C76" s="27">
        <f t="shared" ref="C76:H76" si="2">C4+C12+C22+C32+C42+C52+C56+C64+C68</f>
        <v>19529889300.52</v>
      </c>
      <c r="D76" s="27">
        <f>D4+D12+D22+D32+D42+D52+D56+D64+D68</f>
        <v>896862739.10000002</v>
      </c>
      <c r="E76" s="27">
        <f t="shared" ref="E76" si="3">D76+C76</f>
        <v>20426752039.619999</v>
      </c>
      <c r="F76" s="27">
        <f t="shared" si="2"/>
        <v>7626567282.5999994</v>
      </c>
      <c r="G76" s="27">
        <f t="shared" si="2"/>
        <v>7625807418</v>
      </c>
      <c r="H76" s="28">
        <f t="shared" si="2"/>
        <v>12800184757.02</v>
      </c>
    </row>
    <row r="77" spans="1:8" x14ac:dyDescent="0.2">
      <c r="A77" s="29" t="s">
        <v>83</v>
      </c>
      <c r="C77" s="30"/>
      <c r="D77" s="30"/>
      <c r="E77" s="30"/>
      <c r="F77" s="30"/>
      <c r="G77" s="30"/>
      <c r="H77" s="30"/>
    </row>
    <row r="79" spans="1:8" x14ac:dyDescent="0.2">
      <c r="A79" s="31"/>
      <c r="B79" s="31"/>
    </row>
  </sheetData>
  <mergeCells count="13">
    <mergeCell ref="A68:B68"/>
    <mergeCell ref="A22:B22"/>
    <mergeCell ref="A32:B32"/>
    <mergeCell ref="A42:B42"/>
    <mergeCell ref="A52:B52"/>
    <mergeCell ref="A56:B56"/>
    <mergeCell ref="A64:B64"/>
    <mergeCell ref="A1:H1"/>
    <mergeCell ref="A2:B3"/>
    <mergeCell ref="C2:G2"/>
    <mergeCell ref="H2:H3"/>
    <mergeCell ref="A4:B4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EAE-COG</vt:lpstr>
      <vt:lpstr>'EAE-COG'!Área_de_impresión</vt:lpstr>
      <vt:lpstr>'EAE-COG'!Títulos_a_imprimir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2026-07-22T17:52:42Z</cp:lastPrinted>
  <dcterms:created xsi:type="dcterms:W3CDTF">2026-07-22T17:51:42Z</dcterms:created>
  <dcterms:modified xsi:type="dcterms:W3CDTF">2026-07-22T17:53:06Z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