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20055" windowHeight="6915"/>
  </bookViews>
  <sheets>
    <sheet name="COG" sheetId="1" r:id="rId1"/>
  </sheets>
  <definedNames>
    <definedName name="_xlnm._FilterDatabase" localSheetId="0" hidden="1">COG!$A$3:$H$76</definedName>
    <definedName name="_xlnm.Print_Area" localSheetId="0">COG!$A$1:$H$79</definedName>
    <definedName name="_xlnm.Print_Titles" localSheetId="0">COG!$1:$4</definedName>
  </definedNames>
  <calcPr calcId="124519"/>
</workbook>
</file>

<file path=xl/calcChain.xml><?xml version="1.0" encoding="utf-8"?>
<calcChain xmlns="http://schemas.openxmlformats.org/spreadsheetml/2006/main">
  <c r="C5" i="1"/>
  <c r="D5"/>
  <c r="F5"/>
  <c r="F77" s="1"/>
  <c r="G5"/>
  <c r="E6"/>
  <c r="H6" s="1"/>
  <c r="E7"/>
  <c r="H7" s="1"/>
  <c r="E8"/>
  <c r="H8"/>
  <c r="E9"/>
  <c r="H9" s="1"/>
  <c r="E10"/>
  <c r="H10"/>
  <c r="E11"/>
  <c r="H11" s="1"/>
  <c r="E12"/>
  <c r="H12"/>
  <c r="C13"/>
  <c r="E13" s="1"/>
  <c r="H13" s="1"/>
  <c r="D13"/>
  <c r="F13"/>
  <c r="G13"/>
  <c r="E14"/>
  <c r="H14" s="1"/>
  <c r="E15"/>
  <c r="H15"/>
  <c r="E16"/>
  <c r="H16" s="1"/>
  <c r="E17"/>
  <c r="H17"/>
  <c r="E18"/>
  <c r="H18" s="1"/>
  <c r="E19"/>
  <c r="H19"/>
  <c r="E20"/>
  <c r="H20" s="1"/>
  <c r="E21"/>
  <c r="H21"/>
  <c r="E22"/>
  <c r="H22" s="1"/>
  <c r="C23"/>
  <c r="D23"/>
  <c r="F23"/>
  <c r="G23"/>
  <c r="G77" s="1"/>
  <c r="E24"/>
  <c r="H24"/>
  <c r="E25"/>
  <c r="H25" s="1"/>
  <c r="E26"/>
  <c r="H26"/>
  <c r="E27"/>
  <c r="H27" s="1"/>
  <c r="E28"/>
  <c r="H28"/>
  <c r="E29"/>
  <c r="H29" s="1"/>
  <c r="E30"/>
  <c r="H30"/>
  <c r="E31"/>
  <c r="H31" s="1"/>
  <c r="E32"/>
  <c r="H32"/>
  <c r="C33"/>
  <c r="E33" s="1"/>
  <c r="H33" s="1"/>
  <c r="D33"/>
  <c r="F33"/>
  <c r="G33"/>
  <c r="E34"/>
  <c r="H34" s="1"/>
  <c r="E35"/>
  <c r="H35"/>
  <c r="E36"/>
  <c r="H36" s="1"/>
  <c r="E37"/>
  <c r="H37"/>
  <c r="E38"/>
  <c r="H38" s="1"/>
  <c r="E39"/>
  <c r="H39"/>
  <c r="E40"/>
  <c r="H40" s="1"/>
  <c r="E41"/>
  <c r="H41"/>
  <c r="E42"/>
  <c r="H42" s="1"/>
  <c r="C43"/>
  <c r="D43"/>
  <c r="F43"/>
  <c r="G43"/>
  <c r="E44"/>
  <c r="H44"/>
  <c r="E45"/>
  <c r="H45" s="1"/>
  <c r="E46"/>
  <c r="H46"/>
  <c r="E47"/>
  <c r="H47" s="1"/>
  <c r="E48"/>
  <c r="H48"/>
  <c r="E49"/>
  <c r="H49" s="1"/>
  <c r="E50"/>
  <c r="H50"/>
  <c r="E51"/>
  <c r="H51" s="1"/>
  <c r="E52"/>
  <c r="H52"/>
  <c r="C53"/>
  <c r="E53" s="1"/>
  <c r="H53" s="1"/>
  <c r="D53"/>
  <c r="F53"/>
  <c r="G53"/>
  <c r="E54"/>
  <c r="H54" s="1"/>
  <c r="E55"/>
  <c r="H55"/>
  <c r="E56"/>
  <c r="H56" s="1"/>
  <c r="C57"/>
  <c r="D57"/>
  <c r="F57"/>
  <c r="G57"/>
  <c r="E58"/>
  <c r="H58"/>
  <c r="E59"/>
  <c r="H59" s="1"/>
  <c r="E60"/>
  <c r="H60"/>
  <c r="E61"/>
  <c r="H61" s="1"/>
  <c r="E62"/>
  <c r="H62"/>
  <c r="E63"/>
  <c r="H63" s="1"/>
  <c r="E64"/>
  <c r="H64"/>
  <c r="C65"/>
  <c r="E65" s="1"/>
  <c r="H65" s="1"/>
  <c r="D65"/>
  <c r="F65"/>
  <c r="G65"/>
  <c r="E66"/>
  <c r="H66" s="1"/>
  <c r="E67"/>
  <c r="H67"/>
  <c r="E68"/>
  <c r="H68" s="1"/>
  <c r="C69"/>
  <c r="D69"/>
  <c r="F69"/>
  <c r="G69"/>
  <c r="E70"/>
  <c r="H70"/>
  <c r="E71"/>
  <c r="H71" s="1"/>
  <c r="E72"/>
  <c r="H72"/>
  <c r="E73"/>
  <c r="H73" s="1"/>
  <c r="E74"/>
  <c r="H74"/>
  <c r="E75"/>
  <c r="H75" s="1"/>
  <c r="E76"/>
  <c r="H76"/>
  <c r="C77"/>
  <c r="D77"/>
  <c r="E69" l="1"/>
  <c r="H69" s="1"/>
  <c r="E57"/>
  <c r="H57" s="1"/>
  <c r="E43"/>
  <c r="H43" s="1"/>
  <c r="E23"/>
  <c r="H23" s="1"/>
  <c r="E5"/>
  <c r="E77" s="1"/>
  <c r="H5"/>
  <c r="H77" s="1"/>
</calcChain>
</file>

<file path=xl/sharedStrings.xml><?xml version="1.0" encoding="utf-8"?>
<sst xmlns="http://schemas.openxmlformats.org/spreadsheetml/2006/main" count="85" uniqueCount="85">
  <si>
    <t>“Bajo protesta de decir verdad declaramos que los Estados Financieros y sus notas, son razonablemente correctos y son responsabilidad del emisor”</t>
  </si>
  <si>
    <t>Total del Gasto</t>
  </si>
  <si>
    <t>Adeudos de Ejercicios Fiscales Anteriores (Adefas)</t>
  </si>
  <si>
    <t>Apoyos Financieros</t>
  </si>
  <si>
    <t>Costo por Coberturas</t>
  </si>
  <si>
    <t>Gastos de la Deuda Pública</t>
  </si>
  <si>
    <t>Comisiones de la Deuda Pública</t>
  </si>
  <si>
    <t>Intereses de la Deuda Pública</t>
  </si>
  <si>
    <t>Amortización de la Deuda Pública</t>
  </si>
  <si>
    <t>Deuda Pública</t>
  </si>
  <si>
    <t>Convenios</t>
  </si>
  <si>
    <t>Aportaciones</t>
  </si>
  <si>
    <t>Participaciones</t>
  </si>
  <si>
    <t>Participaciones Y Aportaciones</t>
  </si>
  <si>
    <t>Provisiones para Contingencias y Otras Erogaciones Especiales</t>
  </si>
  <si>
    <t>Otras Inversiones Financieras</t>
  </si>
  <si>
    <t>Inversiones en Fideicomisos, Mandatos y Otros Análogos</t>
  </si>
  <si>
    <t>Concesión de Préstamos</t>
  </si>
  <si>
    <t>Compra de Títulos y Valores</t>
  </si>
  <si>
    <t>Acciones y Participaciones de Capital</t>
  </si>
  <si>
    <t>Inversiones Para el Fomento de Actividades Productivas.</t>
  </si>
  <si>
    <t>Inversiones Financieras Y Otras Provisiones</t>
  </si>
  <si>
    <t>Proyectos Productivos y Acciones de Fomento</t>
  </si>
  <si>
    <t>Obra Pública en Bienes Propios</t>
  </si>
  <si>
    <t>Obra Pública en Bienes de Dominio Público</t>
  </si>
  <si>
    <t>Inversión Pública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</si>
  <si>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</si>
  <si>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</si>
  <si>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</si>
  <si>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</si>
  <si>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</si>
  <si>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</si>
  <si>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</si>
  <si>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</si>
  <si>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</si>
  <si>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Bienes Muebles, Inmuebles E Intangibles</t>
  </si>
  <si>
    <t>Transferencias al Exterior</t>
  </si>
  <si>
    <t>Donativos</t>
  </si>
  <si>
    <t>Transferencias a la Seguridad Social</t>
  </si>
  <si>
    <t>Transferencias a Fideicomisos, Mandatos y Otros Análogos</t>
  </si>
  <si>
    <t>Pensiones y Jubilaciones</t>
  </si>
  <si>
    <t>Ayudas Sociales</t>
  </si>
  <si>
    <t>Subsidios y Subvenciones</t>
  </si>
  <si>
    <t>Transferencias al Resto del Sector Público</t>
  </si>
  <si>
    <t>Transferencias Internas y Asignaciones al Sector Público</t>
  </si>
  <si>
    <t>Transferencias, Asignaciones, Subsidios Y Otras Ayudas</t>
  </si>
  <si>
    <t>Otros Servicios Generales</t>
  </si>
  <si>
    <t>Servicios Oficiales</t>
  </si>
  <si>
    <t>Servicios de Traslado y Viáticos</t>
  </si>
  <si>
    <t>Servicios de Comunicación Social y Publicidad.</t>
  </si>
  <si>
    <t>Servicios de Instalación, Reparación, Mantenimiento y Conservación</t>
  </si>
  <si>
    <t>Servicios Financieros, Bancarios y Comerciales</t>
  </si>
  <si>
    <t>Servicios Profesionales, Científicos, Técnicos y Otros Servicios</t>
  </si>
  <si>
    <t>Servicios de Arrendamiento</t>
  </si>
  <si>
    <t>Servicios Básicos</t>
  </si>
  <si>
    <t>Servicios Generales</t>
  </si>
  <si>
    <t>Herramientas, Refacciones y Accesorios Menores</t>
  </si>
  <si>
    <t>Materiales y Suministros Para Seguridad</t>
  </si>
  <si>
    <t>Vestuario, Blancos, Prendas de Protección y Artículos Deportivos</t>
  </si>
  <si>
    <t>Combustibles, Lubricantes y Aditivos</t>
  </si>
  <si>
    <t>Productos Químicos, Farmacéuticos y de Laboratorio</t>
  </si>
  <si>
    <t>Materiales y Artículos de Construcción y de Reparación</t>
  </si>
  <si>
    <t>Materias Primas y Materiales de Producción y Comercialización</t>
  </si>
  <si>
    <t>Alimentos y Utensilios</t>
  </si>
  <si>
    <t>Materiales de Administración, Emisión de Documentos y Artículos Oficiales</t>
  </si>
  <si>
    <t>Materiales Y Suministros</t>
  </si>
  <si>
    <t>Pago de Estímulos a Servidores Públicos</t>
  </si>
  <si>
    <t>Previsiones</t>
  </si>
  <si>
    <t>Otras Prestaciones Sociales y Económicas</t>
  </si>
  <si>
    <t>Seguridad Social</t>
  </si>
  <si>
    <t>Remuneraciones Adicionales y Especiales</t>
  </si>
  <si>
    <t>Remuneraciones al Personal de Carácter Transitorio</t>
  </si>
  <si>
    <t>Remuneraciones al Personal de Carácter Permanente</t>
  </si>
  <si>
    <t>Servicios Personales</t>
  </si>
  <si>
    <t>6 = ( 3 - 4 )</t>
  </si>
  <si>
    <t>3 = (1 + 2 )</t>
  </si>
  <si>
    <t>Pagado</t>
  </si>
  <si>
    <t>Devengado</t>
  </si>
  <si>
    <t>Modificado</t>
  </si>
  <si>
    <t>Ampliaciones/ (Reducciones)</t>
  </si>
  <si>
    <t>Aprobado</t>
  </si>
  <si>
    <t>Subejercicio</t>
  </si>
  <si>
    <t>Egresos</t>
  </si>
  <si>
    <t>Concepto</t>
  </si>
  <si>
    <t>INSTITUTO DE SALUD PUBLICA DEL ESTADO DE GUANAJUATO
Estado Analítico del Ejercicio del Presupuesto de Egresos
Clasificación por Objeto del Gasto (Capítulo y Concepto)
Del 1 de Enero al 30 de Junio de 2018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</si>
</sst>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10"/>
      <color theme="1"/>
      <name val="Times New Roman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0" fontId="5" fillId="0" borderId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</cellStyleXfs>
  <cellXfs count="26">
    <xf numFmtId="0" fontId="0" fillId="0" borderId="0" xfId="0"/>
    <xf numFmtId="0" fontId="0" fillId="0" borderId="0" xfId="0" applyProtection="1">
      <protection locked="0"/>
    </xf>
    <xf numFmtId="4" fontId="2" fillId="0" borderId="2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left"/>
      <protection locked="0"/>
    </xf>
    <xf numFmtId="0" fontId="3" fillId="0" borderId="3" xfId="0" applyFont="1" applyFill="1" applyBorder="1" applyProtection="1">
      <protection locked="0"/>
    </xf>
    <xf numFmtId="4" fontId="3" fillId="0" borderId="2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left"/>
    </xf>
    <xf numFmtId="0" fontId="4" fillId="0" borderId="4" xfId="0" applyFont="1" applyBorder="1" applyAlignment="1">
      <alignment horizontal="center" vertical="center" wrapText="1"/>
    </xf>
    <xf numFmtId="4" fontId="3" fillId="0" borderId="5" xfId="0" applyNumberFormat="1" applyFont="1" applyFill="1" applyBorder="1" applyProtection="1">
      <protection locked="0"/>
    </xf>
    <xf numFmtId="0" fontId="3" fillId="0" borderId="0" xfId="0" applyFont="1" applyFill="1" applyBorder="1" applyAlignment="1" applyProtection="1">
      <alignment horizontal="left"/>
    </xf>
    <xf numFmtId="0" fontId="2" fillId="0" borderId="0" xfId="0" applyFont="1" applyFill="1" applyBorder="1" applyProtection="1"/>
    <xf numFmtId="0" fontId="3" fillId="0" borderId="4" xfId="0" applyFont="1" applyFill="1" applyBorder="1" applyAlignment="1" applyProtection="1">
      <alignment horizontal="left"/>
    </xf>
    <xf numFmtId="4" fontId="3" fillId="0" borderId="6" xfId="0" applyNumberFormat="1" applyFont="1" applyFill="1" applyBorder="1" applyProtection="1">
      <protection locked="0"/>
    </xf>
    <xf numFmtId="0" fontId="2" fillId="2" borderId="7" xfId="1" applyNumberFormat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4" fontId="2" fillId="2" borderId="2" xfId="1" applyNumberFormat="1" applyFont="1" applyFill="1" applyBorder="1" applyAlignment="1">
      <alignment horizontal="center" vertical="center" wrapText="1"/>
    </xf>
    <xf numFmtId="4" fontId="2" fillId="2" borderId="7" xfId="1" applyNumberFormat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0" fontId="2" fillId="2" borderId="10" xfId="1" applyFont="1" applyFill="1" applyBorder="1" applyAlignment="1" applyProtection="1">
      <alignment horizontal="center" vertical="center" wrapText="1"/>
      <protection locked="0"/>
    </xf>
    <xf numFmtId="0" fontId="2" fillId="2" borderId="11" xfId="1" applyFont="1" applyFill="1" applyBorder="1" applyAlignment="1" applyProtection="1">
      <alignment horizontal="center" vertical="center" wrapText="1"/>
      <protection locked="0"/>
    </xf>
    <xf numFmtId="0" fontId="2" fillId="2" borderId="12" xfId="1" applyFont="1" applyFill="1" applyBorder="1" applyAlignment="1" applyProtection="1">
      <alignment horizontal="center" vertical="center" wrapText="1"/>
      <protection locked="0"/>
    </xf>
    <xf numFmtId="0" fontId="2" fillId="2" borderId="13" xfId="1" applyFont="1" applyFill="1" applyBorder="1" applyAlignment="1">
      <alignment horizontal="center" vertical="center"/>
    </xf>
    <xf numFmtId="0" fontId="2" fillId="2" borderId="14" xfId="1" applyFont="1" applyFill="1" applyBorder="1" applyAlignment="1">
      <alignment horizontal="center" vertical="center"/>
    </xf>
  </cellXfs>
  <cellStyles count="16"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79"/>
  <sheetViews>
    <sheetView showGridLines="0" tabSelected="1" workbookViewId="0">
      <selection sqref="A1:H1"/>
    </sheetView>
  </sheetViews>
  <sheetFormatPr baseColWidth="10" defaultRowHeight="11.25"/>
  <cols>
    <col min="1" max="1" width="5.8320312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>
      <c r="A1" s="23" t="s">
        <v>84</v>
      </c>
      <c r="B1" s="22"/>
      <c r="C1" s="22"/>
      <c r="D1" s="22"/>
      <c r="E1" s="22"/>
      <c r="F1" s="22"/>
      <c r="G1" s="22"/>
      <c r="H1" s="21"/>
    </row>
    <row r="2" spans="1:8">
      <c r="A2" s="25" t="s">
        <v>83</v>
      </c>
      <c r="B2" s="24"/>
      <c r="C2" s="23" t="s">
        <v>82</v>
      </c>
      <c r="D2" s="22"/>
      <c r="E2" s="22"/>
      <c r="F2" s="22"/>
      <c r="G2" s="21"/>
      <c r="H2" s="20" t="s">
        <v>81</v>
      </c>
    </row>
    <row r="3" spans="1:8" ht="24.95" customHeight="1">
      <c r="A3" s="19"/>
      <c r="B3" s="18"/>
      <c r="C3" s="17" t="s">
        <v>80</v>
      </c>
      <c r="D3" s="17" t="s">
        <v>79</v>
      </c>
      <c r="E3" s="17" t="s">
        <v>78</v>
      </c>
      <c r="F3" s="17" t="s">
        <v>77</v>
      </c>
      <c r="G3" s="17" t="s">
        <v>76</v>
      </c>
      <c r="H3" s="16"/>
    </row>
    <row r="4" spans="1:8">
      <c r="A4" s="15"/>
      <c r="B4" s="14"/>
      <c r="C4" s="13">
        <v>1</v>
      </c>
      <c r="D4" s="13">
        <v>2</v>
      </c>
      <c r="E4" s="13" t="s">
        <v>75</v>
      </c>
      <c r="F4" s="13">
        <v>4</v>
      </c>
      <c r="G4" s="13">
        <v>5</v>
      </c>
      <c r="H4" s="13" t="s">
        <v>74</v>
      </c>
    </row>
    <row r="5" spans="1:8">
      <c r="A5" s="11" t="s">
        <v>73</v>
      </c>
      <c r="B5" s="10"/>
      <c r="C5" s="12">
        <f>SUM(C6:C12)</f>
        <v>4555628429.7999992</v>
      </c>
      <c r="D5" s="12">
        <f>SUM(D6:D12)</f>
        <v>1801219910.9599998</v>
      </c>
      <c r="E5" s="12">
        <f>C5+D5</f>
        <v>6356848340.7599993</v>
      </c>
      <c r="F5" s="12">
        <f>SUM(F6:F12)</f>
        <v>2679936071.9200001</v>
      </c>
      <c r="G5" s="12">
        <f>SUM(G6:G12)</f>
        <v>2679936071.9200001</v>
      </c>
      <c r="H5" s="12">
        <f>E5-F5</f>
        <v>3676912268.8399992</v>
      </c>
    </row>
    <row r="6" spans="1:8">
      <c r="A6" s="7">
        <v>1100</v>
      </c>
      <c r="B6" s="9" t="s">
        <v>72</v>
      </c>
      <c r="C6" s="8">
        <v>1318964558</v>
      </c>
      <c r="D6" s="8">
        <v>439938215.27999997</v>
      </c>
      <c r="E6" s="8">
        <f>C6+D6</f>
        <v>1758902773.28</v>
      </c>
      <c r="F6" s="8">
        <v>825266870.47000003</v>
      </c>
      <c r="G6" s="8">
        <v>825266870.47000003</v>
      </c>
      <c r="H6" s="8">
        <f>E6-F6</f>
        <v>933635902.80999994</v>
      </c>
    </row>
    <row r="7" spans="1:8">
      <c r="A7" s="7">
        <v>1200</v>
      </c>
      <c r="B7" s="9" t="s">
        <v>71</v>
      </c>
      <c r="C7" s="8">
        <v>838861829.20000005</v>
      </c>
      <c r="D7" s="8">
        <v>671781209.07000005</v>
      </c>
      <c r="E7" s="8">
        <f>C7+D7</f>
        <v>1510643038.27</v>
      </c>
      <c r="F7" s="8">
        <v>593915210.76999998</v>
      </c>
      <c r="G7" s="8">
        <v>593915210.76999998</v>
      </c>
      <c r="H7" s="8">
        <f>E7-F7</f>
        <v>916727827.5</v>
      </c>
    </row>
    <row r="8" spans="1:8">
      <c r="A8" s="7">
        <v>1300</v>
      </c>
      <c r="B8" s="9" t="s">
        <v>70</v>
      </c>
      <c r="C8" s="8">
        <v>1566063799.5999999</v>
      </c>
      <c r="D8" s="8">
        <v>615456203.38999999</v>
      </c>
      <c r="E8" s="8">
        <f>C8+D8</f>
        <v>2181520002.9899998</v>
      </c>
      <c r="F8" s="8">
        <v>914990794.63</v>
      </c>
      <c r="G8" s="8">
        <v>914990794.63</v>
      </c>
      <c r="H8" s="8">
        <f>E8-F8</f>
        <v>1266529208.3599997</v>
      </c>
    </row>
    <row r="9" spans="1:8">
      <c r="A9" s="7">
        <v>1400</v>
      </c>
      <c r="B9" s="9" t="s">
        <v>69</v>
      </c>
      <c r="C9" s="8">
        <v>401725120</v>
      </c>
      <c r="D9" s="8">
        <v>244289.16</v>
      </c>
      <c r="E9" s="8">
        <f>C9+D9</f>
        <v>401969409.16000003</v>
      </c>
      <c r="F9" s="8">
        <v>194271113.66999999</v>
      </c>
      <c r="G9" s="8">
        <v>194271113.66999999</v>
      </c>
      <c r="H9" s="8">
        <f>E9-F9</f>
        <v>207698295.49000004</v>
      </c>
    </row>
    <row r="10" spans="1:8">
      <c r="A10" s="7">
        <v>1500</v>
      </c>
      <c r="B10" s="9" t="s">
        <v>68</v>
      </c>
      <c r="C10" s="8">
        <v>312741453</v>
      </c>
      <c r="D10" s="8">
        <v>51796464</v>
      </c>
      <c r="E10" s="8">
        <f>C10+D10</f>
        <v>364537917</v>
      </c>
      <c r="F10" s="8">
        <v>136273966.13</v>
      </c>
      <c r="G10" s="8">
        <v>136273966.13</v>
      </c>
      <c r="H10" s="8">
        <f>E10-F10</f>
        <v>228263950.87</v>
      </c>
    </row>
    <row r="11" spans="1:8">
      <c r="A11" s="7">
        <v>1600</v>
      </c>
      <c r="B11" s="9" t="s">
        <v>67</v>
      </c>
      <c r="C11" s="8">
        <v>0</v>
      </c>
      <c r="D11" s="8">
        <v>0</v>
      </c>
      <c r="E11" s="8">
        <f>C11+D11</f>
        <v>0</v>
      </c>
      <c r="F11" s="8">
        <v>0</v>
      </c>
      <c r="G11" s="8">
        <v>0</v>
      </c>
      <c r="H11" s="8">
        <f>E11-F11</f>
        <v>0</v>
      </c>
    </row>
    <row r="12" spans="1:8">
      <c r="A12" s="7">
        <v>1700</v>
      </c>
      <c r="B12" s="9" t="s">
        <v>66</v>
      </c>
      <c r="C12" s="8">
        <v>117271670</v>
      </c>
      <c r="D12" s="8">
        <v>22003530.059999999</v>
      </c>
      <c r="E12" s="8">
        <f>C12+D12</f>
        <v>139275200.06</v>
      </c>
      <c r="F12" s="8">
        <v>15218116.25</v>
      </c>
      <c r="G12" s="8">
        <v>15218116.25</v>
      </c>
      <c r="H12" s="8">
        <f>E12-F12</f>
        <v>124057083.81</v>
      </c>
    </row>
    <row r="13" spans="1:8">
      <c r="A13" s="11" t="s">
        <v>65</v>
      </c>
      <c r="B13" s="10"/>
      <c r="C13" s="8">
        <f>SUM(C14:C22)</f>
        <v>710762735</v>
      </c>
      <c r="D13" s="8">
        <f>SUM(D14:D22)</f>
        <v>1552687606.8099999</v>
      </c>
      <c r="E13" s="8">
        <f>C13+D13</f>
        <v>2263450341.8099999</v>
      </c>
      <c r="F13" s="8">
        <f>SUM(F14:F22)</f>
        <v>830744886.02999997</v>
      </c>
      <c r="G13" s="8">
        <f>SUM(G14:G22)</f>
        <v>828279461.27999997</v>
      </c>
      <c r="H13" s="8">
        <f>E13-F13</f>
        <v>1432705455.78</v>
      </c>
    </row>
    <row r="14" spans="1:8">
      <c r="A14" s="7">
        <v>2100</v>
      </c>
      <c r="B14" s="9" t="s">
        <v>64</v>
      </c>
      <c r="C14" s="8">
        <v>46994846</v>
      </c>
      <c r="D14" s="8">
        <v>9444676.4600000009</v>
      </c>
      <c r="E14" s="8">
        <f>C14+D14</f>
        <v>56439522.460000001</v>
      </c>
      <c r="F14" s="8">
        <v>11131986.07</v>
      </c>
      <c r="G14" s="8">
        <v>11122067.960000001</v>
      </c>
      <c r="H14" s="8">
        <f>E14-F14</f>
        <v>45307536.390000001</v>
      </c>
    </row>
    <row r="15" spans="1:8">
      <c r="A15" s="7">
        <v>2200</v>
      </c>
      <c r="B15" s="9" t="s">
        <v>63</v>
      </c>
      <c r="C15" s="8">
        <v>92687706</v>
      </c>
      <c r="D15" s="8">
        <v>15042054.289999999</v>
      </c>
      <c r="E15" s="8">
        <f>C15+D15</f>
        <v>107729760.28999999</v>
      </c>
      <c r="F15" s="8">
        <v>26152327.510000002</v>
      </c>
      <c r="G15" s="8">
        <v>26152327.510000002</v>
      </c>
      <c r="H15" s="8">
        <f>E15-F15</f>
        <v>81577432.779999986</v>
      </c>
    </row>
    <row r="16" spans="1:8">
      <c r="A16" s="7">
        <v>2300</v>
      </c>
      <c r="B16" s="9" t="s">
        <v>62</v>
      </c>
      <c r="C16" s="8">
        <v>50000</v>
      </c>
      <c r="D16" s="8">
        <v>0</v>
      </c>
      <c r="E16" s="8">
        <f>C16+D16</f>
        <v>50000</v>
      </c>
      <c r="F16" s="8">
        <v>0</v>
      </c>
      <c r="G16" s="8">
        <v>0</v>
      </c>
      <c r="H16" s="8">
        <f>E16-F16</f>
        <v>50000</v>
      </c>
    </row>
    <row r="17" spans="1:8">
      <c r="A17" s="7">
        <v>2400</v>
      </c>
      <c r="B17" s="9" t="s">
        <v>61</v>
      </c>
      <c r="C17" s="8">
        <v>15244090</v>
      </c>
      <c r="D17" s="8">
        <v>-575028.05000000005</v>
      </c>
      <c r="E17" s="8">
        <f>C17+D17</f>
        <v>14669061.949999999</v>
      </c>
      <c r="F17" s="8">
        <v>2695559.93</v>
      </c>
      <c r="G17" s="8">
        <v>2695559.93</v>
      </c>
      <c r="H17" s="8">
        <f>E17-F17</f>
        <v>11973502.02</v>
      </c>
    </row>
    <row r="18" spans="1:8">
      <c r="A18" s="7">
        <v>2500</v>
      </c>
      <c r="B18" s="9" t="s">
        <v>60</v>
      </c>
      <c r="C18" s="8">
        <v>450392197</v>
      </c>
      <c r="D18" s="8">
        <v>1496315419.78</v>
      </c>
      <c r="E18" s="8">
        <f>C18+D18</f>
        <v>1946707616.78</v>
      </c>
      <c r="F18" s="8">
        <v>757153245.01999998</v>
      </c>
      <c r="G18" s="8">
        <v>754698465.77999997</v>
      </c>
      <c r="H18" s="8">
        <f>E18-F18</f>
        <v>1189554371.76</v>
      </c>
    </row>
    <row r="19" spans="1:8">
      <c r="A19" s="7">
        <v>2600</v>
      </c>
      <c r="B19" s="9" t="s">
        <v>59</v>
      </c>
      <c r="C19" s="8">
        <v>65808366</v>
      </c>
      <c r="D19" s="8">
        <v>1606969.37</v>
      </c>
      <c r="E19" s="8">
        <f>C19+D19</f>
        <v>67415335.370000005</v>
      </c>
      <c r="F19" s="8">
        <v>23439108.109999999</v>
      </c>
      <c r="G19" s="8">
        <v>23439108.109999999</v>
      </c>
      <c r="H19" s="8">
        <f>E19-F19</f>
        <v>43976227.260000005</v>
      </c>
    </row>
    <row r="20" spans="1:8">
      <c r="A20" s="7">
        <v>2700</v>
      </c>
      <c r="B20" s="9" t="s">
        <v>58</v>
      </c>
      <c r="C20" s="8">
        <v>18328075</v>
      </c>
      <c r="D20" s="8">
        <v>11911759.33</v>
      </c>
      <c r="E20" s="8">
        <f>C20+D20</f>
        <v>30239834.329999998</v>
      </c>
      <c r="F20" s="8">
        <v>1601274.25</v>
      </c>
      <c r="G20" s="8">
        <v>1601274.25</v>
      </c>
      <c r="H20" s="8">
        <f>E20-F20</f>
        <v>28638560.079999998</v>
      </c>
    </row>
    <row r="21" spans="1:8">
      <c r="A21" s="7">
        <v>2800</v>
      </c>
      <c r="B21" s="9" t="s">
        <v>57</v>
      </c>
      <c r="C21" s="8">
        <v>0</v>
      </c>
      <c r="D21" s="8">
        <v>0</v>
      </c>
      <c r="E21" s="8">
        <f>C21+D21</f>
        <v>0</v>
      </c>
      <c r="F21" s="8">
        <v>0</v>
      </c>
      <c r="G21" s="8">
        <v>0</v>
      </c>
      <c r="H21" s="8">
        <f>E21-F21</f>
        <v>0</v>
      </c>
    </row>
    <row r="22" spans="1:8">
      <c r="A22" s="7">
        <v>2900</v>
      </c>
      <c r="B22" s="9" t="s">
        <v>56</v>
      </c>
      <c r="C22" s="8">
        <v>21257455</v>
      </c>
      <c r="D22" s="8">
        <v>18941755.629999999</v>
      </c>
      <c r="E22" s="8">
        <f>C22+D22</f>
        <v>40199210.629999995</v>
      </c>
      <c r="F22" s="8">
        <v>8571385.1400000006</v>
      </c>
      <c r="G22" s="8">
        <v>8570657.7400000002</v>
      </c>
      <c r="H22" s="8">
        <f>E22-F22</f>
        <v>31627825.489999995</v>
      </c>
    </row>
    <row r="23" spans="1:8">
      <c r="A23" s="11" t="s">
        <v>55</v>
      </c>
      <c r="B23" s="10"/>
      <c r="C23" s="8">
        <f>SUM(C24:C32)</f>
        <v>1547535168.9100001</v>
      </c>
      <c r="D23" s="8">
        <f>SUM(D24:D32)</f>
        <v>1235478024.7199998</v>
      </c>
      <c r="E23" s="8">
        <f>C23+D23</f>
        <v>2783013193.6300001</v>
      </c>
      <c r="F23" s="8">
        <f>SUM(F24:F32)</f>
        <v>840753874.06999993</v>
      </c>
      <c r="G23" s="8">
        <f>SUM(G24:G32)</f>
        <v>840054183.52999985</v>
      </c>
      <c r="H23" s="8">
        <f>E23-F23</f>
        <v>1942259319.5600002</v>
      </c>
    </row>
    <row r="24" spans="1:8">
      <c r="A24" s="7">
        <v>3100</v>
      </c>
      <c r="B24" s="9" t="s">
        <v>54</v>
      </c>
      <c r="C24" s="8">
        <v>123574039</v>
      </c>
      <c r="D24" s="8">
        <v>-1582889.58</v>
      </c>
      <c r="E24" s="8">
        <f>C24+D24</f>
        <v>121991149.42</v>
      </c>
      <c r="F24" s="8">
        <v>41264174.340000004</v>
      </c>
      <c r="G24" s="8">
        <v>41264174.340000004</v>
      </c>
      <c r="H24" s="8">
        <f>E24-F24</f>
        <v>80726975.079999998</v>
      </c>
    </row>
    <row r="25" spans="1:8">
      <c r="A25" s="7">
        <v>3200</v>
      </c>
      <c r="B25" s="9" t="s">
        <v>53</v>
      </c>
      <c r="C25" s="8">
        <v>30573482</v>
      </c>
      <c r="D25" s="8">
        <v>2271988.58</v>
      </c>
      <c r="E25" s="8">
        <f>C25+D25</f>
        <v>32845470.579999998</v>
      </c>
      <c r="F25" s="8">
        <v>6977140.8700000001</v>
      </c>
      <c r="G25" s="8">
        <v>6977140.8700000001</v>
      </c>
      <c r="H25" s="8">
        <f>E25-F25</f>
        <v>25868329.709999997</v>
      </c>
    </row>
    <row r="26" spans="1:8">
      <c r="A26" s="7">
        <v>3300</v>
      </c>
      <c r="B26" s="9" t="s">
        <v>52</v>
      </c>
      <c r="C26" s="8">
        <v>572774958</v>
      </c>
      <c r="D26" s="8">
        <v>241723124.99000001</v>
      </c>
      <c r="E26" s="8">
        <f>C26+D26</f>
        <v>814498082.99000001</v>
      </c>
      <c r="F26" s="8">
        <v>261310804.25999999</v>
      </c>
      <c r="G26" s="8">
        <v>261310804.25999999</v>
      </c>
      <c r="H26" s="8">
        <f>E26-F26</f>
        <v>553187278.73000002</v>
      </c>
    </row>
    <row r="27" spans="1:8">
      <c r="A27" s="7">
        <v>3400</v>
      </c>
      <c r="B27" s="9" t="s">
        <v>51</v>
      </c>
      <c r="C27" s="8">
        <v>256496613</v>
      </c>
      <c r="D27" s="8">
        <v>343041287.37</v>
      </c>
      <c r="E27" s="8">
        <f>C27+D27</f>
        <v>599537900.37</v>
      </c>
      <c r="F27" s="8">
        <v>178722974</v>
      </c>
      <c r="G27" s="8">
        <v>178023283.46000001</v>
      </c>
      <c r="H27" s="8">
        <f>E27-F27</f>
        <v>420814926.37</v>
      </c>
    </row>
    <row r="28" spans="1:8">
      <c r="A28" s="7">
        <v>3500</v>
      </c>
      <c r="B28" s="9" t="s">
        <v>50</v>
      </c>
      <c r="C28" s="8">
        <v>375204199</v>
      </c>
      <c r="D28" s="8">
        <v>624810285.75999999</v>
      </c>
      <c r="E28" s="8">
        <f>C28+D28</f>
        <v>1000014484.76</v>
      </c>
      <c r="F28" s="8">
        <v>273675138.17000002</v>
      </c>
      <c r="G28" s="8">
        <v>273675138.17000002</v>
      </c>
      <c r="H28" s="8">
        <f>E28-F28</f>
        <v>726339346.58999991</v>
      </c>
    </row>
    <row r="29" spans="1:8">
      <c r="A29" s="7">
        <v>3600</v>
      </c>
      <c r="B29" s="9" t="s">
        <v>49</v>
      </c>
      <c r="C29" s="8">
        <v>12139039</v>
      </c>
      <c r="D29" s="8">
        <v>14631473.08</v>
      </c>
      <c r="E29" s="8">
        <f>C29+D29</f>
        <v>26770512.079999998</v>
      </c>
      <c r="F29" s="8">
        <v>2346380.46</v>
      </c>
      <c r="G29" s="8">
        <v>2346380.46</v>
      </c>
      <c r="H29" s="8">
        <f>E29-F29</f>
        <v>24424131.619999997</v>
      </c>
    </row>
    <row r="30" spans="1:8">
      <c r="A30" s="7">
        <v>3700</v>
      </c>
      <c r="B30" s="9" t="s">
        <v>48</v>
      </c>
      <c r="C30" s="8">
        <v>14374468</v>
      </c>
      <c r="D30" s="8">
        <v>-904677.05</v>
      </c>
      <c r="E30" s="8">
        <f>C30+D30</f>
        <v>13469790.949999999</v>
      </c>
      <c r="F30" s="8">
        <v>3241450.81</v>
      </c>
      <c r="G30" s="8">
        <v>3241450.81</v>
      </c>
      <c r="H30" s="8">
        <f>E30-F30</f>
        <v>10228340.139999999</v>
      </c>
    </row>
    <row r="31" spans="1:8">
      <c r="A31" s="7">
        <v>3800</v>
      </c>
      <c r="B31" s="9" t="s">
        <v>47</v>
      </c>
      <c r="C31" s="8">
        <v>29203219</v>
      </c>
      <c r="D31" s="8">
        <v>3827034.83</v>
      </c>
      <c r="E31" s="8">
        <f>C31+D31</f>
        <v>33030253.829999998</v>
      </c>
      <c r="F31" s="8">
        <v>7335370.2800000003</v>
      </c>
      <c r="G31" s="8">
        <v>7335370.2800000003</v>
      </c>
      <c r="H31" s="8">
        <f>E31-F31</f>
        <v>25694883.549999997</v>
      </c>
    </row>
    <row r="32" spans="1:8">
      <c r="A32" s="7">
        <v>3900</v>
      </c>
      <c r="B32" s="9" t="s">
        <v>46</v>
      </c>
      <c r="C32" s="8">
        <v>133195151.91</v>
      </c>
      <c r="D32" s="8">
        <v>7660396.7400000002</v>
      </c>
      <c r="E32" s="8">
        <f>C32+D32</f>
        <v>140855548.65000001</v>
      </c>
      <c r="F32" s="8">
        <v>65880440.880000003</v>
      </c>
      <c r="G32" s="8">
        <v>65880440.880000003</v>
      </c>
      <c r="H32" s="8">
        <f>E32-F32</f>
        <v>74975107.770000011</v>
      </c>
    </row>
    <row r="33" spans="1:8">
      <c r="A33" s="11" t="s">
        <v>45</v>
      </c>
      <c r="B33" s="10"/>
      <c r="C33" s="8">
        <f>SUM(C34:C42)</f>
        <v>6804000</v>
      </c>
      <c r="D33" s="8">
        <f>SUM(D34:D42)</f>
        <v>8667953.2699999996</v>
      </c>
      <c r="E33" s="8">
        <f>C33+D33</f>
        <v>15471953.27</v>
      </c>
      <c r="F33" s="8">
        <f>SUM(F34:F42)</f>
        <v>7543527.2699999996</v>
      </c>
      <c r="G33" s="8">
        <f>SUM(G34:G42)</f>
        <v>7543527.2699999996</v>
      </c>
      <c r="H33" s="8">
        <f>E33-F33</f>
        <v>7928426</v>
      </c>
    </row>
    <row r="34" spans="1:8">
      <c r="A34" s="7">
        <v>4100</v>
      </c>
      <c r="B34" s="9" t="s">
        <v>44</v>
      </c>
      <c r="C34" s="8">
        <v>0</v>
      </c>
      <c r="D34" s="8">
        <v>0</v>
      </c>
      <c r="E34" s="8">
        <f>C34+D34</f>
        <v>0</v>
      </c>
      <c r="F34" s="8">
        <v>0</v>
      </c>
      <c r="G34" s="8">
        <v>0</v>
      </c>
      <c r="H34" s="8">
        <f>E34-F34</f>
        <v>0</v>
      </c>
    </row>
    <row r="35" spans="1:8">
      <c r="A35" s="7">
        <v>4200</v>
      </c>
      <c r="B35" s="9" t="s">
        <v>43</v>
      </c>
      <c r="C35" s="8">
        <v>0</v>
      </c>
      <c r="D35" s="8">
        <v>7543527.2699999996</v>
      </c>
      <c r="E35" s="8">
        <f>C35+D35</f>
        <v>7543527.2699999996</v>
      </c>
      <c r="F35" s="8">
        <v>7543527.2699999996</v>
      </c>
      <c r="G35" s="8">
        <v>7543527.2699999996</v>
      </c>
      <c r="H35" s="8">
        <f>E35-F35</f>
        <v>0</v>
      </c>
    </row>
    <row r="36" spans="1:8">
      <c r="A36" s="7">
        <v>4300</v>
      </c>
      <c r="B36" s="9" t="s">
        <v>42</v>
      </c>
      <c r="C36" s="8">
        <v>6804000</v>
      </c>
      <c r="D36" s="8">
        <v>1020000</v>
      </c>
      <c r="E36" s="8">
        <f>C36+D36</f>
        <v>7824000</v>
      </c>
      <c r="F36" s="8">
        <v>0</v>
      </c>
      <c r="G36" s="8">
        <v>0</v>
      </c>
      <c r="H36" s="8">
        <f>E36-F36</f>
        <v>7824000</v>
      </c>
    </row>
    <row r="37" spans="1:8">
      <c r="A37" s="7">
        <v>4400</v>
      </c>
      <c r="B37" s="9" t="s">
        <v>41</v>
      </c>
      <c r="C37" s="8">
        <v>0</v>
      </c>
      <c r="D37" s="8">
        <v>104426</v>
      </c>
      <c r="E37" s="8">
        <f>C37+D37</f>
        <v>104426</v>
      </c>
      <c r="F37" s="8">
        <v>0</v>
      </c>
      <c r="G37" s="8">
        <v>0</v>
      </c>
      <c r="H37" s="8">
        <f>E37-F37</f>
        <v>104426</v>
      </c>
    </row>
    <row r="38" spans="1:8">
      <c r="A38" s="7">
        <v>4500</v>
      </c>
      <c r="B38" s="9" t="s">
        <v>40</v>
      </c>
      <c r="C38" s="8">
        <v>0</v>
      </c>
      <c r="D38" s="8">
        <v>0</v>
      </c>
      <c r="E38" s="8">
        <f>C38+D38</f>
        <v>0</v>
      </c>
      <c r="F38" s="8">
        <v>0</v>
      </c>
      <c r="G38" s="8">
        <v>0</v>
      </c>
      <c r="H38" s="8">
        <f>E38-F38</f>
        <v>0</v>
      </c>
    </row>
    <row r="39" spans="1:8">
      <c r="A39" s="7">
        <v>4600</v>
      </c>
      <c r="B39" s="9" t="s">
        <v>39</v>
      </c>
      <c r="C39" s="8">
        <v>0</v>
      </c>
      <c r="D39" s="8">
        <v>0</v>
      </c>
      <c r="E39" s="8">
        <f>C39+D39</f>
        <v>0</v>
      </c>
      <c r="F39" s="8">
        <v>0</v>
      </c>
      <c r="G39" s="8">
        <v>0</v>
      </c>
      <c r="H39" s="8">
        <f>E39-F39</f>
        <v>0</v>
      </c>
    </row>
    <row r="40" spans="1:8">
      <c r="A40" s="7">
        <v>4700</v>
      </c>
      <c r="B40" s="9" t="s">
        <v>38</v>
      </c>
      <c r="C40" s="8">
        <v>0</v>
      </c>
      <c r="D40" s="8">
        <v>0</v>
      </c>
      <c r="E40" s="8">
        <f>C40+D40</f>
        <v>0</v>
      </c>
      <c r="F40" s="8">
        <v>0</v>
      </c>
      <c r="G40" s="8">
        <v>0</v>
      </c>
      <c r="H40" s="8">
        <f>E40-F40</f>
        <v>0</v>
      </c>
    </row>
    <row r="41" spans="1:8">
      <c r="A41" s="7">
        <v>4800</v>
      </c>
      <c r="B41" s="9" t="s">
        <v>37</v>
      </c>
      <c r="C41" s="8">
        <v>0</v>
      </c>
      <c r="D41" s="8">
        <v>0</v>
      </c>
      <c r="E41" s="8">
        <f>C41+D41</f>
        <v>0</v>
      </c>
      <c r="F41" s="8">
        <v>0</v>
      </c>
      <c r="G41" s="8">
        <v>0</v>
      </c>
      <c r="H41" s="8">
        <f>E41-F41</f>
        <v>0</v>
      </c>
    </row>
    <row r="42" spans="1:8">
      <c r="A42" s="7">
        <v>4900</v>
      </c>
      <c r="B42" s="9" t="s">
        <v>36</v>
      </c>
      <c r="C42" s="8">
        <v>0</v>
      </c>
      <c r="D42" s="8">
        <v>0</v>
      </c>
      <c r="E42" s="8">
        <f>C42+D42</f>
        <v>0</v>
      </c>
      <c r="F42" s="8">
        <v>0</v>
      </c>
      <c r="G42" s="8">
        <v>0</v>
      </c>
      <c r="H42" s="8">
        <f>E42-F42</f>
        <v>0</v>
      </c>
    </row>
    <row r="43" spans="1:8">
      <c r="A43" s="11" t="s">
        <v>35</v>
      </c>
      <c r="B43" s="10"/>
      <c r="C43" s="8">
        <f>SUM(C44:C52)</f>
        <v>168829304.96000001</v>
      </c>
      <c r="D43" s="8">
        <f>SUM(D44:D52)</f>
        <v>420380736.99000001</v>
      </c>
      <c r="E43" s="8">
        <f>C43+D43</f>
        <v>589210041.95000005</v>
      </c>
      <c r="F43" s="8">
        <f>SUM(F44:F52)</f>
        <v>54174577.159999996</v>
      </c>
      <c r="G43" s="8">
        <f>SUM(G44:G52)</f>
        <v>54174577.159999996</v>
      </c>
      <c r="H43" s="8">
        <f>E43-F43</f>
        <v>535035464.79000008</v>
      </c>
    </row>
    <row r="44" spans="1:8">
      <c r="A44" s="7">
        <v>5100</v>
      </c>
      <c r="B44" s="9" t="s">
        <v>34</v>
      </c>
      <c r="C44" s="8">
        <v>7074653.3399999999</v>
      </c>
      <c r="D44" s="8">
        <v>84118634.870000005</v>
      </c>
      <c r="E44" s="8">
        <f>C44+D44</f>
        <v>91193288.210000008</v>
      </c>
      <c r="F44" s="8">
        <v>18690883.48</v>
      </c>
      <c r="G44" s="8">
        <v>18690883.48</v>
      </c>
      <c r="H44" s="8">
        <f>E44-F44</f>
        <v>72502404.730000004</v>
      </c>
    </row>
    <row r="45" spans="1:8">
      <c r="A45" s="7">
        <v>5200</v>
      </c>
      <c r="B45" s="9" t="s">
        <v>33</v>
      </c>
      <c r="C45" s="8">
        <v>24000</v>
      </c>
      <c r="D45" s="8">
        <v>591424.80000000005</v>
      </c>
      <c r="E45" s="8">
        <f>C45+D45</f>
        <v>615424.80000000005</v>
      </c>
      <c r="F45" s="8">
        <v>13000</v>
      </c>
      <c r="G45" s="8">
        <v>13000</v>
      </c>
      <c r="H45" s="8">
        <f>E45-F45</f>
        <v>602424.80000000005</v>
      </c>
    </row>
    <row r="46" spans="1:8">
      <c r="A46" s="7">
        <v>5300</v>
      </c>
      <c r="B46" s="9" t="s">
        <v>32</v>
      </c>
      <c r="C46" s="8">
        <v>149542011.62</v>
      </c>
      <c r="D46" s="8">
        <v>306769648.99000001</v>
      </c>
      <c r="E46" s="8">
        <f>C46+D46</f>
        <v>456311660.61000001</v>
      </c>
      <c r="F46" s="8">
        <v>34583940.350000001</v>
      </c>
      <c r="G46" s="8">
        <v>34583940.350000001</v>
      </c>
      <c r="H46" s="8">
        <f>E46-F46</f>
        <v>421727720.25999999</v>
      </c>
    </row>
    <row r="47" spans="1:8">
      <c r="A47" s="7">
        <v>5400</v>
      </c>
      <c r="B47" s="9" t="s">
        <v>31</v>
      </c>
      <c r="C47" s="8">
        <v>10500660</v>
      </c>
      <c r="D47" s="8">
        <v>25920000</v>
      </c>
      <c r="E47" s="8">
        <f>C47+D47</f>
        <v>36420660</v>
      </c>
      <c r="F47" s="8">
        <v>0</v>
      </c>
      <c r="G47" s="8">
        <v>0</v>
      </c>
      <c r="H47" s="8">
        <f>E47-F47</f>
        <v>36420660</v>
      </c>
    </row>
    <row r="48" spans="1:8">
      <c r="A48" s="7">
        <v>5500</v>
      </c>
      <c r="B48" s="9" t="s">
        <v>30</v>
      </c>
      <c r="C48" s="8">
        <v>0</v>
      </c>
      <c r="D48" s="8">
        <v>0</v>
      </c>
      <c r="E48" s="8">
        <f>C48+D48</f>
        <v>0</v>
      </c>
      <c r="F48" s="8">
        <v>0</v>
      </c>
      <c r="G48" s="8">
        <v>0</v>
      </c>
      <c r="H48" s="8">
        <f>E48-F48</f>
        <v>0</v>
      </c>
    </row>
    <row r="49" spans="1:8">
      <c r="A49" s="7">
        <v>5600</v>
      </c>
      <c r="B49" s="9" t="s">
        <v>29</v>
      </c>
      <c r="C49" s="8">
        <v>1687980</v>
      </c>
      <c r="D49" s="8">
        <v>2981028.33</v>
      </c>
      <c r="E49" s="8">
        <f>C49+D49</f>
        <v>4669008.33</v>
      </c>
      <c r="F49" s="8">
        <v>886753.33</v>
      </c>
      <c r="G49" s="8">
        <v>886753.33</v>
      </c>
      <c r="H49" s="8">
        <f>E49-F49</f>
        <v>3782255</v>
      </c>
    </row>
    <row r="50" spans="1:8">
      <c r="A50" s="7">
        <v>5700</v>
      </c>
      <c r="B50" s="9" t="s">
        <v>28</v>
      </c>
      <c r="C50" s="8">
        <v>0</v>
      </c>
      <c r="D50" s="8">
        <v>0</v>
      </c>
      <c r="E50" s="8">
        <f>C50+D50</f>
        <v>0</v>
      </c>
      <c r="F50" s="8">
        <v>0</v>
      </c>
      <c r="G50" s="8">
        <v>0</v>
      </c>
      <c r="H50" s="8">
        <f>E50-F50</f>
        <v>0</v>
      </c>
    </row>
    <row r="51" spans="1:8">
      <c r="A51" s="7">
        <v>5800</v>
      </c>
      <c r="B51" s="9" t="s">
        <v>27</v>
      </c>
      <c r="C51" s="8">
        <v>0</v>
      </c>
      <c r="D51" s="8">
        <v>0</v>
      </c>
      <c r="E51" s="8">
        <f>C51+D51</f>
        <v>0</v>
      </c>
      <c r="F51" s="8">
        <v>0</v>
      </c>
      <c r="G51" s="8">
        <v>0</v>
      </c>
      <c r="H51" s="8">
        <f>E51-F51</f>
        <v>0</v>
      </c>
    </row>
    <row r="52" spans="1:8">
      <c r="A52" s="7">
        <v>5900</v>
      </c>
      <c r="B52" s="9" t="s">
        <v>26</v>
      </c>
      <c r="C52" s="8">
        <v>0</v>
      </c>
      <c r="D52" s="8">
        <v>0</v>
      </c>
      <c r="E52" s="8">
        <f>C52+D52</f>
        <v>0</v>
      </c>
      <c r="F52" s="8">
        <v>0</v>
      </c>
      <c r="G52" s="8">
        <v>0</v>
      </c>
      <c r="H52" s="8">
        <f>E52-F52</f>
        <v>0</v>
      </c>
    </row>
    <row r="53" spans="1:8">
      <c r="A53" s="11" t="s">
        <v>25</v>
      </c>
      <c r="B53" s="10"/>
      <c r="C53" s="8">
        <f>SUM(C54:C56)</f>
        <v>463500000</v>
      </c>
      <c r="D53" s="8">
        <f>SUM(D54:D56)</f>
        <v>989832731.71000004</v>
      </c>
      <c r="E53" s="8">
        <f>C53+D53</f>
        <v>1453332731.71</v>
      </c>
      <c r="F53" s="8">
        <f>SUM(F54:F56)</f>
        <v>279067143.99000001</v>
      </c>
      <c r="G53" s="8">
        <f>SUM(G54:G56)</f>
        <v>279067143.99000001</v>
      </c>
      <c r="H53" s="8">
        <f>E53-F53</f>
        <v>1174265587.72</v>
      </c>
    </row>
    <row r="54" spans="1:8">
      <c r="A54" s="7">
        <v>6100</v>
      </c>
      <c r="B54" s="9" t="s">
        <v>24</v>
      </c>
      <c r="C54" s="8">
        <v>0</v>
      </c>
      <c r="D54" s="8">
        <v>0</v>
      </c>
      <c r="E54" s="8">
        <f>C54+D54</f>
        <v>0</v>
      </c>
      <c r="F54" s="8">
        <v>0</v>
      </c>
      <c r="G54" s="8">
        <v>0</v>
      </c>
      <c r="H54" s="8">
        <f>E54-F54</f>
        <v>0</v>
      </c>
    </row>
    <row r="55" spans="1:8">
      <c r="A55" s="7">
        <v>6200</v>
      </c>
      <c r="B55" s="9" t="s">
        <v>23</v>
      </c>
      <c r="C55" s="8">
        <v>463500000</v>
      </c>
      <c r="D55" s="8">
        <v>989832731.71000004</v>
      </c>
      <c r="E55" s="8">
        <f>C55+D55</f>
        <v>1453332731.71</v>
      </c>
      <c r="F55" s="8">
        <v>279067143.99000001</v>
      </c>
      <c r="G55" s="8">
        <v>279067143.99000001</v>
      </c>
      <c r="H55" s="8">
        <f>E55-F55</f>
        <v>1174265587.72</v>
      </c>
    </row>
    <row r="56" spans="1:8">
      <c r="A56" s="7">
        <v>6300</v>
      </c>
      <c r="B56" s="9" t="s">
        <v>22</v>
      </c>
      <c r="C56" s="8">
        <v>0</v>
      </c>
      <c r="D56" s="8">
        <v>0</v>
      </c>
      <c r="E56" s="8">
        <f>C56+D56</f>
        <v>0</v>
      </c>
      <c r="F56" s="8">
        <v>0</v>
      </c>
      <c r="G56" s="8">
        <v>0</v>
      </c>
      <c r="H56" s="8">
        <f>E56-F56</f>
        <v>0</v>
      </c>
    </row>
    <row r="57" spans="1:8">
      <c r="A57" s="11" t="s">
        <v>21</v>
      </c>
      <c r="B57" s="10"/>
      <c r="C57" s="8">
        <f>SUM(C58:C64)</f>
        <v>12000000</v>
      </c>
      <c r="D57" s="8">
        <f>SUM(D58:D64)</f>
        <v>-10511296</v>
      </c>
      <c r="E57" s="8">
        <f>C57+D57</f>
        <v>1488704</v>
      </c>
      <c r="F57" s="8">
        <f>SUM(F58:F64)</f>
        <v>0</v>
      </c>
      <c r="G57" s="8">
        <f>SUM(G58:G64)</f>
        <v>0</v>
      </c>
      <c r="H57" s="8">
        <f>E57-F57</f>
        <v>1488704</v>
      </c>
    </row>
    <row r="58" spans="1:8">
      <c r="A58" s="7">
        <v>7100</v>
      </c>
      <c r="B58" s="9" t="s">
        <v>20</v>
      </c>
      <c r="C58" s="8">
        <v>0</v>
      </c>
      <c r="D58" s="8">
        <v>0</v>
      </c>
      <c r="E58" s="8">
        <f>C58+D58</f>
        <v>0</v>
      </c>
      <c r="F58" s="8">
        <v>0</v>
      </c>
      <c r="G58" s="8">
        <v>0</v>
      </c>
      <c r="H58" s="8">
        <f>E58-F58</f>
        <v>0</v>
      </c>
    </row>
    <row r="59" spans="1:8">
      <c r="A59" s="7">
        <v>7200</v>
      </c>
      <c r="B59" s="9" t="s">
        <v>19</v>
      </c>
      <c r="C59" s="8">
        <v>0</v>
      </c>
      <c r="D59" s="8">
        <v>0</v>
      </c>
      <c r="E59" s="8">
        <f>C59+D59</f>
        <v>0</v>
      </c>
      <c r="F59" s="8">
        <v>0</v>
      </c>
      <c r="G59" s="8">
        <v>0</v>
      </c>
      <c r="H59" s="8">
        <f>E59-F59</f>
        <v>0</v>
      </c>
    </row>
    <row r="60" spans="1:8">
      <c r="A60" s="7">
        <v>7300</v>
      </c>
      <c r="B60" s="9" t="s">
        <v>18</v>
      </c>
      <c r="C60" s="8">
        <v>0</v>
      </c>
      <c r="D60" s="8">
        <v>0</v>
      </c>
      <c r="E60" s="8">
        <f>C60+D60</f>
        <v>0</v>
      </c>
      <c r="F60" s="8">
        <v>0</v>
      </c>
      <c r="G60" s="8">
        <v>0</v>
      </c>
      <c r="H60" s="8">
        <f>E60-F60</f>
        <v>0</v>
      </c>
    </row>
    <row r="61" spans="1:8">
      <c r="A61" s="7">
        <v>7400</v>
      </c>
      <c r="B61" s="9" t="s">
        <v>17</v>
      </c>
      <c r="C61" s="8">
        <v>0</v>
      </c>
      <c r="D61" s="8">
        <v>0</v>
      </c>
      <c r="E61" s="8">
        <f>C61+D61</f>
        <v>0</v>
      </c>
      <c r="F61" s="8">
        <v>0</v>
      </c>
      <c r="G61" s="8">
        <v>0</v>
      </c>
      <c r="H61" s="8">
        <f>E61-F61</f>
        <v>0</v>
      </c>
    </row>
    <row r="62" spans="1:8">
      <c r="A62" s="7">
        <v>7500</v>
      </c>
      <c r="B62" s="9" t="s">
        <v>16</v>
      </c>
      <c r="C62" s="8">
        <v>0</v>
      </c>
      <c r="D62" s="8">
        <v>0</v>
      </c>
      <c r="E62" s="8">
        <f>C62+D62</f>
        <v>0</v>
      </c>
      <c r="F62" s="8">
        <v>0</v>
      </c>
      <c r="G62" s="8">
        <v>0</v>
      </c>
      <c r="H62" s="8">
        <f>E62-F62</f>
        <v>0</v>
      </c>
    </row>
    <row r="63" spans="1:8">
      <c r="A63" s="7">
        <v>7600</v>
      </c>
      <c r="B63" s="9" t="s">
        <v>15</v>
      </c>
      <c r="C63" s="8">
        <v>0</v>
      </c>
      <c r="D63" s="8">
        <v>0</v>
      </c>
      <c r="E63" s="8">
        <f>C63+D63</f>
        <v>0</v>
      </c>
      <c r="F63" s="8">
        <v>0</v>
      </c>
      <c r="G63" s="8">
        <v>0</v>
      </c>
      <c r="H63" s="8">
        <f>E63-F63</f>
        <v>0</v>
      </c>
    </row>
    <row r="64" spans="1:8">
      <c r="A64" s="7">
        <v>7900</v>
      </c>
      <c r="B64" s="9" t="s">
        <v>14</v>
      </c>
      <c r="C64" s="8">
        <v>12000000</v>
      </c>
      <c r="D64" s="8">
        <v>-10511296</v>
      </c>
      <c r="E64" s="8">
        <f>C64+D64</f>
        <v>1488704</v>
      </c>
      <c r="F64" s="8">
        <v>0</v>
      </c>
      <c r="G64" s="8">
        <v>0</v>
      </c>
      <c r="H64" s="8">
        <f>E64-F64</f>
        <v>1488704</v>
      </c>
    </row>
    <row r="65" spans="1:8">
      <c r="A65" s="11" t="s">
        <v>13</v>
      </c>
      <c r="B65" s="10"/>
      <c r="C65" s="8">
        <f>SUM(C66:C68)</f>
        <v>0</v>
      </c>
      <c r="D65" s="8">
        <f>SUM(D66:D68)</f>
        <v>0</v>
      </c>
      <c r="E65" s="8">
        <f>C65+D65</f>
        <v>0</v>
      </c>
      <c r="F65" s="8">
        <f>SUM(F66:F68)</f>
        <v>0</v>
      </c>
      <c r="G65" s="8">
        <f>SUM(G66:G68)</f>
        <v>0</v>
      </c>
      <c r="H65" s="8">
        <f>E65-F65</f>
        <v>0</v>
      </c>
    </row>
    <row r="66" spans="1:8">
      <c r="A66" s="7">
        <v>8100</v>
      </c>
      <c r="B66" s="9" t="s">
        <v>12</v>
      </c>
      <c r="C66" s="8">
        <v>0</v>
      </c>
      <c r="D66" s="8">
        <v>0</v>
      </c>
      <c r="E66" s="8">
        <f>C66+D66</f>
        <v>0</v>
      </c>
      <c r="F66" s="8">
        <v>0</v>
      </c>
      <c r="G66" s="8">
        <v>0</v>
      </c>
      <c r="H66" s="8">
        <f>E66-F66</f>
        <v>0</v>
      </c>
    </row>
    <row r="67" spans="1:8">
      <c r="A67" s="7">
        <v>8300</v>
      </c>
      <c r="B67" s="9" t="s">
        <v>11</v>
      </c>
      <c r="C67" s="8">
        <v>0</v>
      </c>
      <c r="D67" s="8">
        <v>0</v>
      </c>
      <c r="E67" s="8">
        <f>C67+D67</f>
        <v>0</v>
      </c>
      <c r="F67" s="8">
        <v>0</v>
      </c>
      <c r="G67" s="8">
        <v>0</v>
      </c>
      <c r="H67" s="8">
        <f>E67-F67</f>
        <v>0</v>
      </c>
    </row>
    <row r="68" spans="1:8">
      <c r="A68" s="7">
        <v>8500</v>
      </c>
      <c r="B68" s="9" t="s">
        <v>10</v>
      </c>
      <c r="C68" s="8">
        <v>0</v>
      </c>
      <c r="D68" s="8">
        <v>0</v>
      </c>
      <c r="E68" s="8">
        <f>C68+D68</f>
        <v>0</v>
      </c>
      <c r="F68" s="8">
        <v>0</v>
      </c>
      <c r="G68" s="8">
        <v>0</v>
      </c>
      <c r="H68" s="8">
        <f>E68-F68</f>
        <v>0</v>
      </c>
    </row>
    <row r="69" spans="1:8">
      <c r="A69" s="11" t="s">
        <v>9</v>
      </c>
      <c r="B69" s="10"/>
      <c r="C69" s="8">
        <f>SUM(C70:C76)</f>
        <v>0</v>
      </c>
      <c r="D69" s="8">
        <f>SUM(D70:D76)</f>
        <v>0</v>
      </c>
      <c r="E69" s="8">
        <f>C69+D69</f>
        <v>0</v>
      </c>
      <c r="F69" s="8">
        <f>SUM(F70:F76)</f>
        <v>0</v>
      </c>
      <c r="G69" s="8">
        <f>SUM(G70:G76)</f>
        <v>0</v>
      </c>
      <c r="H69" s="8">
        <f>E69-F69</f>
        <v>0</v>
      </c>
    </row>
    <row r="70" spans="1:8">
      <c r="A70" s="7">
        <v>9100</v>
      </c>
      <c r="B70" s="9" t="s">
        <v>8</v>
      </c>
      <c r="C70" s="8">
        <v>0</v>
      </c>
      <c r="D70" s="8">
        <v>0</v>
      </c>
      <c r="E70" s="8">
        <f>C70+D70</f>
        <v>0</v>
      </c>
      <c r="F70" s="8">
        <v>0</v>
      </c>
      <c r="G70" s="8">
        <v>0</v>
      </c>
      <c r="H70" s="8">
        <f>E70-F70</f>
        <v>0</v>
      </c>
    </row>
    <row r="71" spans="1:8">
      <c r="A71" s="7">
        <v>9200</v>
      </c>
      <c r="B71" s="9" t="s">
        <v>7</v>
      </c>
      <c r="C71" s="8">
        <v>0</v>
      </c>
      <c r="D71" s="8">
        <v>0</v>
      </c>
      <c r="E71" s="8">
        <f>C71+D71</f>
        <v>0</v>
      </c>
      <c r="F71" s="8">
        <v>0</v>
      </c>
      <c r="G71" s="8">
        <v>0</v>
      </c>
      <c r="H71" s="8">
        <f>E71-F71</f>
        <v>0</v>
      </c>
    </row>
    <row r="72" spans="1:8">
      <c r="A72" s="7">
        <v>9300</v>
      </c>
      <c r="B72" s="9" t="s">
        <v>6</v>
      </c>
      <c r="C72" s="8">
        <v>0</v>
      </c>
      <c r="D72" s="8">
        <v>0</v>
      </c>
      <c r="E72" s="8">
        <f>C72+D72</f>
        <v>0</v>
      </c>
      <c r="F72" s="8">
        <v>0</v>
      </c>
      <c r="G72" s="8">
        <v>0</v>
      </c>
      <c r="H72" s="8">
        <f>E72-F72</f>
        <v>0</v>
      </c>
    </row>
    <row r="73" spans="1:8">
      <c r="A73" s="7">
        <v>9400</v>
      </c>
      <c r="B73" s="9" t="s">
        <v>5</v>
      </c>
      <c r="C73" s="8">
        <v>0</v>
      </c>
      <c r="D73" s="8">
        <v>0</v>
      </c>
      <c r="E73" s="8">
        <f>C73+D73</f>
        <v>0</v>
      </c>
      <c r="F73" s="8">
        <v>0</v>
      </c>
      <c r="G73" s="8">
        <v>0</v>
      </c>
      <c r="H73" s="8">
        <f>E73-F73</f>
        <v>0</v>
      </c>
    </row>
    <row r="74" spans="1:8">
      <c r="A74" s="7">
        <v>9500</v>
      </c>
      <c r="B74" s="9" t="s">
        <v>4</v>
      </c>
      <c r="C74" s="8">
        <v>0</v>
      </c>
      <c r="D74" s="8">
        <v>0</v>
      </c>
      <c r="E74" s="8">
        <f>C74+D74</f>
        <v>0</v>
      </c>
      <c r="F74" s="8">
        <v>0</v>
      </c>
      <c r="G74" s="8">
        <v>0</v>
      </c>
      <c r="H74" s="8">
        <f>E74-F74</f>
        <v>0</v>
      </c>
    </row>
    <row r="75" spans="1:8">
      <c r="A75" s="7">
        <v>9600</v>
      </c>
      <c r="B75" s="9" t="s">
        <v>3</v>
      </c>
      <c r="C75" s="8">
        <v>0</v>
      </c>
      <c r="D75" s="8">
        <v>0</v>
      </c>
      <c r="E75" s="8">
        <f>C75+D75</f>
        <v>0</v>
      </c>
      <c r="F75" s="8">
        <v>0</v>
      </c>
      <c r="G75" s="8">
        <v>0</v>
      </c>
      <c r="H75" s="8">
        <f>E75-F75</f>
        <v>0</v>
      </c>
    </row>
    <row r="76" spans="1:8">
      <c r="A76" s="7">
        <v>9900</v>
      </c>
      <c r="B76" s="6" t="s">
        <v>2</v>
      </c>
      <c r="C76" s="5">
        <v>0</v>
      </c>
      <c r="D76" s="5">
        <v>0</v>
      </c>
      <c r="E76" s="5">
        <f>C76+D76</f>
        <v>0</v>
      </c>
      <c r="F76" s="5">
        <v>0</v>
      </c>
      <c r="G76" s="5">
        <v>0</v>
      </c>
      <c r="H76" s="5">
        <f>E76-F76</f>
        <v>0</v>
      </c>
    </row>
    <row r="77" spans="1:8">
      <c r="A77" s="4"/>
      <c r="B77" s="3" t="s">
        <v>1</v>
      </c>
      <c r="C77" s="2">
        <f>SUM(C5+C13+C23+C33+C43+C53+C57+C65+C69)</f>
        <v>7465059638.6699991</v>
      </c>
      <c r="D77" s="2">
        <f>SUM(D5+D13+D23+D33+D43+D53+D57+D65+D69)</f>
        <v>5997755668.46</v>
      </c>
      <c r="E77" s="2">
        <f>SUM(E5+E13+E23+E33+E43+E53+E57+E65+E69)</f>
        <v>13462815307.130001</v>
      </c>
      <c r="F77" s="2">
        <f>SUM(F5+F13+F23+F33+F43+F53+F57+F65+F69)</f>
        <v>4692220080.4399996</v>
      </c>
      <c r="G77" s="2">
        <f>SUM(G5+G13+G23+G33+G43+G53+G57+G65+G69)</f>
        <v>4689054965.1499996</v>
      </c>
      <c r="H77" s="2">
        <f>SUM(H5+H13+H23+H33+H43+H53+H57+H65+H69)</f>
        <v>8770595226.6899986</v>
      </c>
    </row>
    <row r="79" spans="1:8">
      <c r="A79" s="1" t="s">
        <v>0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51181102362204722" right="0.51181102362204722" top="0.74803149606299213" bottom="0.74803149606299213" header="0.31496062992125984" footer="0.31496062992125984"/>
  <pageSetup scale="89" fitToHeight="100" orientation="landscape" r:id="rId1"/>
  <headerFooter>
    <oddFooter>&amp;RPágina No.&amp;P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COG</vt:lpstr>
      <vt:lpstr>COG!Área_de_impresión</vt:lpstr>
      <vt:lpstr>COG!Títulos_a_imprimir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Martín de la Luz Álvarez Arriaga</dc:creator>
  <cp:lastModifiedBy>José Martín de la Luz Álvarez Arriaga</cp:lastModifiedBy>
  <cp:lastPrinted>2018-07-31T03:06:42Z</cp:lastPrinted>
  <dcterms:created xsi:type="dcterms:W3CDTF">2018-07-31T03:02:55Z</dcterms:created>
  <dcterms:modified xsi:type="dcterms:W3CDTF">2018-07-31T03:06:50Z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