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PLATAFORMA LGCG Y LDF 1T 2024\"/>
    </mc:Choice>
  </mc:AlternateContent>
  <xr:revisionPtr revIDLastSave="0" documentId="13_ncr:1_{339FC898-51E7-4458-8341-74A2404D646C}" xr6:coauthVersionLast="36" xr6:coauthVersionMax="36" xr10:uidLastSave="{00000000-0000-0000-0000-000000000000}"/>
  <bookViews>
    <workbookView xWindow="0" yWindow="0" windowWidth="28800" windowHeight="10125" xr2:uid="{3F7E594A-282D-41A7-810D-01CA2B3E912F}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COG!$A$1:$H$79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_xlnm.Print_Titles" localSheetId="0">COG!$1:$4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H69" i="1" s="1"/>
  <c r="G69" i="1"/>
  <c r="F69" i="1"/>
  <c r="D69" i="1"/>
  <c r="C69" i="1"/>
  <c r="E68" i="1"/>
  <c r="H68" i="1" s="1"/>
  <c r="E67" i="1"/>
  <c r="H67" i="1" s="1"/>
  <c r="E66" i="1"/>
  <c r="H66" i="1" s="1"/>
  <c r="H65" i="1" s="1"/>
  <c r="G65" i="1"/>
  <c r="F65" i="1"/>
  <c r="D65" i="1"/>
  <c r="E65" i="1" s="1"/>
  <c r="C65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D57" i="1"/>
  <c r="E57" i="1" s="1"/>
  <c r="C57" i="1"/>
  <c r="E56" i="1"/>
  <c r="H56" i="1" s="1"/>
  <c r="E55" i="1"/>
  <c r="H55" i="1" s="1"/>
  <c r="E54" i="1"/>
  <c r="H54" i="1" s="1"/>
  <c r="H53" i="1" s="1"/>
  <c r="G53" i="1"/>
  <c r="F53" i="1"/>
  <c r="D53" i="1"/>
  <c r="E53" i="1" s="1"/>
  <c r="C53" i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D43" i="1"/>
  <c r="E43" i="1" s="1"/>
  <c r="C43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E33" i="1" s="1"/>
  <c r="C33" i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D23" i="1"/>
  <c r="C23" i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E13" i="1" s="1"/>
  <c r="C13" i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F5" i="1"/>
  <c r="D5" i="1"/>
  <c r="C5" i="1"/>
  <c r="C77" i="1" s="1"/>
  <c r="H23" i="1" l="1"/>
  <c r="E69" i="1"/>
  <c r="D77" i="1"/>
  <c r="G77" i="1"/>
  <c r="F77" i="1"/>
  <c r="H57" i="1"/>
  <c r="H5" i="1"/>
  <c r="E23" i="1"/>
  <c r="H13" i="1"/>
  <c r="H43" i="1"/>
  <c r="E77" i="1"/>
  <c r="H33" i="1"/>
  <c r="H77" i="1" s="1"/>
  <c r="E5" i="1"/>
</calcChain>
</file>

<file path=xl/sharedStrings.xml><?xml version="1.0" encoding="utf-8"?>
<sst xmlns="http://schemas.openxmlformats.org/spreadsheetml/2006/main" count="85" uniqueCount="85">
  <si>
    <t>INSTITUTO DE SALUD PUBLICA DEL ESTADO DE GUANAJUATOe
Estado Analítico del Ejercicio del Presupuesto de Egresos
Clasificación por Objeto del Gasto (Capítulo y Concepto)
Del 1 de Enero al 31 de Marzo de 2024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</si>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</sst>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2" applyFont="1" applyAlignment="1">
      <alignment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>
      <alignment horizontal="center" vertical="center" wrapText="1"/>
    </xf>
    <xf numFmtId="3" fontId="7" fillId="3" borderId="13" xfId="3" applyNumberFormat="1" applyFont="1" applyFill="1" applyBorder="1" applyAlignment="1">
      <alignment vertical="center"/>
    </xf>
    <xf numFmtId="0" fontId="8" fillId="0" borderId="7" xfId="2" applyFont="1" applyBorder="1" applyAlignment="1">
      <alignment horizontal="center" vertical="center" wrapText="1"/>
    </xf>
    <xf numFmtId="0" fontId="9" fillId="0" borderId="0" xfId="2" applyFont="1" applyBorder="1" applyAlignment="1">
      <alignment vertical="center" wrapText="1"/>
    </xf>
    <xf numFmtId="4" fontId="11" fillId="0" borderId="13" xfId="0" applyNumberFormat="1" applyFont="1" applyFill="1" applyBorder="1" applyProtection="1">
      <protection locked="0"/>
    </xf>
    <xf numFmtId="3" fontId="11" fillId="0" borderId="13" xfId="0" applyNumberFormat="1" applyFont="1" applyFill="1" applyBorder="1" applyProtection="1">
      <protection locked="0"/>
    </xf>
    <xf numFmtId="3" fontId="12" fillId="3" borderId="13" xfId="3" applyNumberFormat="1" applyFont="1" applyFill="1" applyBorder="1" applyAlignment="1" applyProtection="1">
      <alignment vertical="center"/>
      <protection locked="0"/>
    </xf>
    <xf numFmtId="3" fontId="12" fillId="3" borderId="13" xfId="3" applyNumberFormat="1" applyFont="1" applyFill="1" applyBorder="1" applyAlignment="1">
      <alignment vertical="center"/>
    </xf>
    <xf numFmtId="0" fontId="13" fillId="0" borderId="1" xfId="2" applyFont="1" applyBorder="1" applyAlignment="1">
      <alignment horizontal="justify" vertical="center" wrapText="1"/>
    </xf>
    <xf numFmtId="0" fontId="13" fillId="0" borderId="3" xfId="2" applyFont="1" applyBorder="1" applyAlignment="1">
      <alignment horizontal="justify" vertical="center" wrapText="1"/>
    </xf>
    <xf numFmtId="3" fontId="7" fillId="3" borderId="9" xfId="3" applyNumberFormat="1" applyFont="1" applyFill="1" applyBorder="1" applyAlignment="1">
      <alignment vertical="center"/>
    </xf>
    <xf numFmtId="0" fontId="10" fillId="0" borderId="0" xfId="2" applyFont="1"/>
    <xf numFmtId="3" fontId="4" fillId="0" borderId="0" xfId="2" applyNumberFormat="1" applyFont="1" applyAlignment="1">
      <alignment vertical="center"/>
    </xf>
    <xf numFmtId="0" fontId="5" fillId="0" borderId="7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</cellXfs>
  <cellStyles count="4">
    <cellStyle name="Millares 2 2" xfId="3" xr:uid="{37F38777-4176-4C5C-8339-7ED2564C6758}"/>
    <cellStyle name="Normal" xfId="0" builtinId="0"/>
    <cellStyle name="Normal 2 3 3" xfId="2" xr:uid="{0541FB60-1A51-493F-915E-F65D60E4A0DB}"/>
    <cellStyle name="Normal 3 2 3" xfId="1" xr:uid="{9B1A0DEB-5F15-4EAC-99EF-DE079874D9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B9D70-FF38-47E8-95DD-116EF9A49B41}">
  <sheetPr>
    <tabColor theme="4" tint="-0.249977111117893"/>
    <pageSetUpPr fitToPage="1"/>
  </sheetPr>
  <dimension ref="A1:H78"/>
  <sheetViews>
    <sheetView showGridLines="0" tabSelected="1" zoomScale="90" zoomScaleNormal="90" workbookViewId="0">
      <selection activeCell="D17" sqref="D17"/>
    </sheetView>
  </sheetViews>
  <sheetFormatPr baseColWidth="10" defaultColWidth="25.5" defaultRowHeight="12" x14ac:dyDescent="0.2"/>
  <cols>
    <col min="1" max="1" width="6" style="1" customWidth="1"/>
    <col min="2" max="2" width="71.1640625" style="1" bestFit="1" customWidth="1"/>
    <col min="3" max="8" width="23.33203125" style="1" customWidth="1"/>
    <col min="9" max="16384" width="25.5" style="1"/>
  </cols>
  <sheetData>
    <row r="1" spans="1:8" ht="60" customHeight="1" x14ac:dyDescent="0.2">
      <c r="A1" s="18" t="s">
        <v>0</v>
      </c>
      <c r="B1" s="19"/>
      <c r="C1" s="19"/>
      <c r="D1" s="19"/>
      <c r="E1" s="19"/>
      <c r="F1" s="19"/>
      <c r="G1" s="19"/>
      <c r="H1" s="20"/>
    </row>
    <row r="2" spans="1:8" ht="12" customHeight="1" x14ac:dyDescent="0.2">
      <c r="A2" s="21" t="s">
        <v>1</v>
      </c>
      <c r="B2" s="22"/>
      <c r="C2" s="18" t="s">
        <v>2</v>
      </c>
      <c r="D2" s="19"/>
      <c r="E2" s="19"/>
      <c r="F2" s="19"/>
      <c r="G2" s="20"/>
      <c r="H2" s="27" t="s">
        <v>3</v>
      </c>
    </row>
    <row r="3" spans="1:8" ht="33" customHeight="1" x14ac:dyDescent="0.2">
      <c r="A3" s="23"/>
      <c r="B3" s="24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8"/>
    </row>
    <row r="4" spans="1:8" x14ac:dyDescent="0.2">
      <c r="A4" s="25"/>
      <c r="B4" s="26"/>
      <c r="C4" s="3">
        <v>1</v>
      </c>
      <c r="D4" s="3">
        <v>2</v>
      </c>
      <c r="E4" s="3" t="s">
        <v>9</v>
      </c>
      <c r="F4" s="3">
        <v>4</v>
      </c>
      <c r="G4" s="3">
        <v>5</v>
      </c>
      <c r="H4" s="3" t="s">
        <v>10</v>
      </c>
    </row>
    <row r="5" spans="1:8" ht="12.95" customHeight="1" x14ac:dyDescent="0.2">
      <c r="A5" s="16" t="s">
        <v>11</v>
      </c>
      <c r="B5" s="17"/>
      <c r="C5" s="4">
        <f t="shared" ref="C5:H5" si="0">SUM(C6:C12)</f>
        <v>10196366061.640001</v>
      </c>
      <c r="D5" s="4">
        <f t="shared" si="0"/>
        <v>2553583.87</v>
      </c>
      <c r="E5" s="4">
        <f t="shared" si="0"/>
        <v>10198919645.51</v>
      </c>
      <c r="F5" s="4">
        <f t="shared" si="0"/>
        <v>1792384918.6599998</v>
      </c>
      <c r="G5" s="4">
        <f t="shared" si="0"/>
        <v>1792384918.6599998</v>
      </c>
      <c r="H5" s="4">
        <f t="shared" si="0"/>
        <v>8406534726.8500004</v>
      </c>
    </row>
    <row r="6" spans="1:8" ht="12.95" customHeight="1" x14ac:dyDescent="0.2">
      <c r="A6" s="5">
        <v>1100</v>
      </c>
      <c r="B6" s="6" t="s">
        <v>12</v>
      </c>
      <c r="C6" s="7">
        <v>2823025241.46</v>
      </c>
      <c r="D6" s="7">
        <v>0</v>
      </c>
      <c r="E6" s="8">
        <f t="shared" ref="E6:E12" si="1">C6+D6</f>
        <v>2823025241.46</v>
      </c>
      <c r="F6" s="7">
        <v>526062310.75</v>
      </c>
      <c r="G6" s="7">
        <v>526062310.75</v>
      </c>
      <c r="H6" s="8">
        <f t="shared" ref="H6:H12" si="2">E6-F6</f>
        <v>2296962930.71</v>
      </c>
    </row>
    <row r="7" spans="1:8" ht="12.95" customHeight="1" x14ac:dyDescent="0.2">
      <c r="A7" s="5">
        <v>1200</v>
      </c>
      <c r="B7" s="6" t="s">
        <v>13</v>
      </c>
      <c r="C7" s="7">
        <v>905619416.36000001</v>
      </c>
      <c r="D7" s="7">
        <v>0</v>
      </c>
      <c r="E7" s="8">
        <f t="shared" si="1"/>
        <v>905619416.36000001</v>
      </c>
      <c r="F7" s="7">
        <v>274739358.56</v>
      </c>
      <c r="G7" s="7">
        <v>274739358.56</v>
      </c>
      <c r="H7" s="8">
        <f t="shared" si="2"/>
        <v>630880057.79999995</v>
      </c>
    </row>
    <row r="8" spans="1:8" ht="12.95" customHeight="1" x14ac:dyDescent="0.2">
      <c r="A8" s="5">
        <v>1300</v>
      </c>
      <c r="B8" s="6" t="s">
        <v>14</v>
      </c>
      <c r="C8" s="7">
        <v>2376361829.3800001</v>
      </c>
      <c r="D8" s="7">
        <v>0</v>
      </c>
      <c r="E8" s="8">
        <f t="shared" si="1"/>
        <v>2376361829.3800001</v>
      </c>
      <c r="F8" s="7">
        <v>309414168.88</v>
      </c>
      <c r="G8" s="7">
        <v>309414168.88</v>
      </c>
      <c r="H8" s="8">
        <f t="shared" si="2"/>
        <v>2066947660.5</v>
      </c>
    </row>
    <row r="9" spans="1:8" ht="12.95" customHeight="1" x14ac:dyDescent="0.2">
      <c r="A9" s="5">
        <v>1400</v>
      </c>
      <c r="B9" s="6" t="s">
        <v>15</v>
      </c>
      <c r="C9" s="7">
        <v>679613002</v>
      </c>
      <c r="D9" s="7">
        <v>2553583.87</v>
      </c>
      <c r="E9" s="8">
        <f t="shared" si="1"/>
        <v>682166585.87</v>
      </c>
      <c r="F9" s="7">
        <v>209325021.30000001</v>
      </c>
      <c r="G9" s="7">
        <v>209325021.30000001</v>
      </c>
      <c r="H9" s="8">
        <f t="shared" si="2"/>
        <v>472841564.56999999</v>
      </c>
    </row>
    <row r="10" spans="1:8" ht="12.95" customHeight="1" x14ac:dyDescent="0.2">
      <c r="A10" s="5">
        <v>1500</v>
      </c>
      <c r="B10" s="6" t="s">
        <v>16</v>
      </c>
      <c r="C10" s="7">
        <v>2549298064</v>
      </c>
      <c r="D10" s="7">
        <v>0</v>
      </c>
      <c r="E10" s="8">
        <f t="shared" si="1"/>
        <v>2549298064</v>
      </c>
      <c r="F10" s="7">
        <v>444919107.33999997</v>
      </c>
      <c r="G10" s="7">
        <v>444919107.33999997</v>
      </c>
      <c r="H10" s="8">
        <f t="shared" si="2"/>
        <v>2104378956.6600001</v>
      </c>
    </row>
    <row r="11" spans="1:8" ht="12.95" customHeight="1" x14ac:dyDescent="0.2">
      <c r="A11" s="5">
        <v>1600</v>
      </c>
      <c r="B11" s="6" t="s">
        <v>17</v>
      </c>
      <c r="C11" s="7">
        <v>713162344.44000006</v>
      </c>
      <c r="D11" s="7">
        <v>0</v>
      </c>
      <c r="E11" s="8">
        <f t="shared" si="1"/>
        <v>713162344.44000006</v>
      </c>
      <c r="F11" s="7">
        <v>0</v>
      </c>
      <c r="G11" s="7">
        <v>0</v>
      </c>
      <c r="H11" s="8">
        <f t="shared" si="2"/>
        <v>713162344.44000006</v>
      </c>
    </row>
    <row r="12" spans="1:8" ht="12.95" customHeight="1" x14ac:dyDescent="0.2">
      <c r="A12" s="5">
        <v>1700</v>
      </c>
      <c r="B12" s="6" t="s">
        <v>18</v>
      </c>
      <c r="C12" s="7">
        <v>149286164</v>
      </c>
      <c r="D12" s="7">
        <v>0</v>
      </c>
      <c r="E12" s="8">
        <f t="shared" si="1"/>
        <v>149286164</v>
      </c>
      <c r="F12" s="7">
        <v>27924951.829999998</v>
      </c>
      <c r="G12" s="7">
        <v>27924951.829999998</v>
      </c>
      <c r="H12" s="8">
        <f t="shared" si="2"/>
        <v>121361212.17</v>
      </c>
    </row>
    <row r="13" spans="1:8" ht="12.95" customHeight="1" x14ac:dyDescent="0.2">
      <c r="A13" s="16" t="s">
        <v>19</v>
      </c>
      <c r="B13" s="17"/>
      <c r="C13" s="4">
        <f t="shared" ref="C13:H13" si="3">SUM(C14:C22)</f>
        <v>3630714026.7399998</v>
      </c>
      <c r="D13" s="4">
        <f t="shared" si="3"/>
        <v>259748819.88999999</v>
      </c>
      <c r="E13" s="4">
        <f>D13+C13</f>
        <v>3890462846.6299996</v>
      </c>
      <c r="F13" s="4">
        <f t="shared" si="3"/>
        <v>244090995.59</v>
      </c>
      <c r="G13" s="4">
        <f t="shared" si="3"/>
        <v>244090995.59</v>
      </c>
      <c r="H13" s="4">
        <f t="shared" si="3"/>
        <v>3646371851.04</v>
      </c>
    </row>
    <row r="14" spans="1:8" ht="17.25" customHeight="1" x14ac:dyDescent="0.2">
      <c r="A14" s="5">
        <v>2100</v>
      </c>
      <c r="B14" s="6" t="s">
        <v>20</v>
      </c>
      <c r="C14" s="7">
        <v>132172731</v>
      </c>
      <c r="D14" s="7">
        <v>7922905.3399999999</v>
      </c>
      <c r="E14" s="8">
        <f t="shared" ref="E14:E22" si="4">C14+D14</f>
        <v>140095636.34</v>
      </c>
      <c r="F14" s="7">
        <v>13832554.5</v>
      </c>
      <c r="G14" s="7">
        <v>13832554.5</v>
      </c>
      <c r="H14" s="8">
        <f t="shared" ref="H14:H22" si="5">E14-F14</f>
        <v>126263081.84</v>
      </c>
    </row>
    <row r="15" spans="1:8" ht="12.95" customHeight="1" x14ac:dyDescent="0.2">
      <c r="A15" s="5">
        <v>2200</v>
      </c>
      <c r="B15" s="6" t="s">
        <v>21</v>
      </c>
      <c r="C15" s="7">
        <v>120308497</v>
      </c>
      <c r="D15" s="7">
        <v>4355823</v>
      </c>
      <c r="E15" s="8">
        <f t="shared" si="4"/>
        <v>124664320</v>
      </c>
      <c r="F15" s="7">
        <v>12876970.73</v>
      </c>
      <c r="G15" s="7">
        <v>12876970.73</v>
      </c>
      <c r="H15" s="8">
        <f t="shared" si="5"/>
        <v>111787349.27</v>
      </c>
    </row>
    <row r="16" spans="1:8" ht="12.95" customHeight="1" x14ac:dyDescent="0.2">
      <c r="A16" s="5">
        <v>2300</v>
      </c>
      <c r="B16" s="6" t="s">
        <v>22</v>
      </c>
      <c r="C16" s="7">
        <v>30000</v>
      </c>
      <c r="D16" s="7">
        <v>-20000</v>
      </c>
      <c r="E16" s="8">
        <f t="shared" si="4"/>
        <v>10000</v>
      </c>
      <c r="F16" s="7">
        <v>0</v>
      </c>
      <c r="G16" s="7">
        <v>0</v>
      </c>
      <c r="H16" s="8">
        <f t="shared" si="5"/>
        <v>10000</v>
      </c>
    </row>
    <row r="17" spans="1:8" ht="12.95" customHeight="1" x14ac:dyDescent="0.2">
      <c r="A17" s="5">
        <v>2400</v>
      </c>
      <c r="B17" s="6" t="s">
        <v>23</v>
      </c>
      <c r="C17" s="7">
        <v>9486720</v>
      </c>
      <c r="D17" s="7">
        <v>388834.83</v>
      </c>
      <c r="E17" s="8">
        <f t="shared" si="4"/>
        <v>9875554.8300000001</v>
      </c>
      <c r="F17" s="7">
        <v>156155.46</v>
      </c>
      <c r="G17" s="7">
        <v>156155.46</v>
      </c>
      <c r="H17" s="8">
        <f t="shared" si="5"/>
        <v>9719399.3699999992</v>
      </c>
    </row>
    <row r="18" spans="1:8" ht="12.95" customHeight="1" x14ac:dyDescent="0.2">
      <c r="A18" s="5">
        <v>2500</v>
      </c>
      <c r="B18" s="6" t="s">
        <v>24</v>
      </c>
      <c r="C18" s="7">
        <v>3233860756.7399998</v>
      </c>
      <c r="D18" s="7">
        <v>199371467.41999999</v>
      </c>
      <c r="E18" s="8">
        <f t="shared" si="4"/>
        <v>3433232224.1599998</v>
      </c>
      <c r="F18" s="7">
        <v>204124412.78</v>
      </c>
      <c r="G18" s="7">
        <v>204124412.78</v>
      </c>
      <c r="H18" s="8">
        <f t="shared" si="5"/>
        <v>3229107811.3799996</v>
      </c>
    </row>
    <row r="19" spans="1:8" ht="12.95" customHeight="1" x14ac:dyDescent="0.2">
      <c r="A19" s="5">
        <v>2600</v>
      </c>
      <c r="B19" s="6" t="s">
        <v>25</v>
      </c>
      <c r="C19" s="7">
        <v>57277977</v>
      </c>
      <c r="D19" s="7">
        <v>0</v>
      </c>
      <c r="E19" s="8">
        <f t="shared" si="4"/>
        <v>57277977</v>
      </c>
      <c r="F19" s="7">
        <v>9692032.0199999996</v>
      </c>
      <c r="G19" s="7">
        <v>9692032.0199999996</v>
      </c>
      <c r="H19" s="8">
        <f t="shared" si="5"/>
        <v>47585944.980000004</v>
      </c>
    </row>
    <row r="20" spans="1:8" ht="12.95" customHeight="1" x14ac:dyDescent="0.2">
      <c r="A20" s="5">
        <v>2700</v>
      </c>
      <c r="B20" s="6" t="s">
        <v>26</v>
      </c>
      <c r="C20" s="7">
        <v>40369766</v>
      </c>
      <c r="D20" s="7">
        <v>46651100</v>
      </c>
      <c r="E20" s="8">
        <f t="shared" si="4"/>
        <v>87020866</v>
      </c>
      <c r="F20" s="7">
        <v>3351698.1</v>
      </c>
      <c r="G20" s="7">
        <v>3351698.1</v>
      </c>
      <c r="H20" s="8">
        <f t="shared" si="5"/>
        <v>83669167.900000006</v>
      </c>
    </row>
    <row r="21" spans="1:8" ht="12.95" customHeight="1" x14ac:dyDescent="0.2">
      <c r="A21" s="5">
        <v>2800</v>
      </c>
      <c r="B21" s="6" t="s">
        <v>27</v>
      </c>
      <c r="C21" s="7">
        <v>0</v>
      </c>
      <c r="D21" s="7">
        <v>5877</v>
      </c>
      <c r="E21" s="8">
        <f t="shared" si="4"/>
        <v>5877</v>
      </c>
      <c r="F21" s="7">
        <v>0</v>
      </c>
      <c r="G21" s="7">
        <v>0</v>
      </c>
      <c r="H21" s="8">
        <f t="shared" si="5"/>
        <v>5877</v>
      </c>
    </row>
    <row r="22" spans="1:8" ht="12.95" customHeight="1" x14ac:dyDescent="0.2">
      <c r="A22" s="5">
        <v>2900</v>
      </c>
      <c r="B22" s="6" t="s">
        <v>28</v>
      </c>
      <c r="C22" s="7">
        <v>37207579</v>
      </c>
      <c r="D22" s="7">
        <v>1072812.3</v>
      </c>
      <c r="E22" s="8">
        <f t="shared" si="4"/>
        <v>38280391.299999997</v>
      </c>
      <c r="F22" s="7">
        <v>57172</v>
      </c>
      <c r="G22" s="7">
        <v>57172</v>
      </c>
      <c r="H22" s="8">
        <f t="shared" si="5"/>
        <v>38223219.299999997</v>
      </c>
    </row>
    <row r="23" spans="1:8" ht="12.95" customHeight="1" x14ac:dyDescent="0.2">
      <c r="A23" s="16" t="s">
        <v>29</v>
      </c>
      <c r="B23" s="17"/>
      <c r="C23" s="4">
        <f t="shared" ref="C23:H23" si="6">SUM(C24:C32)</f>
        <v>3481674236.2299995</v>
      </c>
      <c r="D23" s="4">
        <f t="shared" si="6"/>
        <v>173900593.60999998</v>
      </c>
      <c r="E23" s="4">
        <f>D23+C23</f>
        <v>3655574829.8399997</v>
      </c>
      <c r="F23" s="4">
        <f t="shared" si="6"/>
        <v>418048353.68000001</v>
      </c>
      <c r="G23" s="4">
        <f t="shared" si="6"/>
        <v>418048353.68000001</v>
      </c>
      <c r="H23" s="4">
        <f t="shared" si="6"/>
        <v>3237526476.1599998</v>
      </c>
    </row>
    <row r="24" spans="1:8" ht="12.95" customHeight="1" x14ac:dyDescent="0.2">
      <c r="A24" s="5">
        <v>3100</v>
      </c>
      <c r="B24" s="6" t="s">
        <v>30</v>
      </c>
      <c r="C24" s="7">
        <v>156319596</v>
      </c>
      <c r="D24" s="7">
        <v>507041.14</v>
      </c>
      <c r="E24" s="8">
        <f t="shared" ref="E24:E32" si="7">C24+D24</f>
        <v>156826637.13999999</v>
      </c>
      <c r="F24" s="7">
        <v>18626032.09</v>
      </c>
      <c r="G24" s="7">
        <v>18626032.09</v>
      </c>
      <c r="H24" s="8">
        <f t="shared" ref="H24:H32" si="8">E24-F24</f>
        <v>138200605.04999998</v>
      </c>
    </row>
    <row r="25" spans="1:8" ht="12.95" customHeight="1" x14ac:dyDescent="0.2">
      <c r="A25" s="5">
        <v>3200</v>
      </c>
      <c r="B25" s="6" t="s">
        <v>31</v>
      </c>
      <c r="C25" s="7">
        <v>25709700</v>
      </c>
      <c r="D25" s="7">
        <v>1273213.8899999999</v>
      </c>
      <c r="E25" s="8">
        <f t="shared" si="7"/>
        <v>26982913.890000001</v>
      </c>
      <c r="F25" s="7">
        <v>2815845.27</v>
      </c>
      <c r="G25" s="7">
        <v>2815845.27</v>
      </c>
      <c r="H25" s="8">
        <f t="shared" si="8"/>
        <v>24167068.620000001</v>
      </c>
    </row>
    <row r="26" spans="1:8" ht="12.95" customHeight="1" x14ac:dyDescent="0.2">
      <c r="A26" s="5">
        <v>3300</v>
      </c>
      <c r="B26" s="6" t="s">
        <v>32</v>
      </c>
      <c r="C26" s="7">
        <v>1129717115.8199999</v>
      </c>
      <c r="D26" s="7">
        <v>502666441.29000002</v>
      </c>
      <c r="E26" s="8">
        <f t="shared" si="7"/>
        <v>1632383557.1099999</v>
      </c>
      <c r="F26" s="7">
        <v>189122247.88</v>
      </c>
      <c r="G26" s="7">
        <v>189122247.88</v>
      </c>
      <c r="H26" s="8">
        <f t="shared" si="8"/>
        <v>1443261309.23</v>
      </c>
    </row>
    <row r="27" spans="1:8" ht="12.95" customHeight="1" x14ac:dyDescent="0.2">
      <c r="A27" s="5">
        <v>3400</v>
      </c>
      <c r="B27" s="6" t="s">
        <v>33</v>
      </c>
      <c r="C27" s="7">
        <v>454879231</v>
      </c>
      <c r="D27" s="7">
        <v>-437622709.18000001</v>
      </c>
      <c r="E27" s="8">
        <f t="shared" si="7"/>
        <v>17256521.819999993</v>
      </c>
      <c r="F27" s="7">
        <v>236336.74</v>
      </c>
      <c r="G27" s="7">
        <v>236336.74</v>
      </c>
      <c r="H27" s="8">
        <f t="shared" si="8"/>
        <v>17020185.079999994</v>
      </c>
    </row>
    <row r="28" spans="1:8" ht="12.95" customHeight="1" x14ac:dyDescent="0.2">
      <c r="A28" s="5">
        <v>3500</v>
      </c>
      <c r="B28" s="6" t="s">
        <v>34</v>
      </c>
      <c r="C28" s="7">
        <v>1362878097</v>
      </c>
      <c r="D28" s="7">
        <v>69766833.040000007</v>
      </c>
      <c r="E28" s="8">
        <f t="shared" si="7"/>
        <v>1432644930.04</v>
      </c>
      <c r="F28" s="7">
        <v>130922832.19</v>
      </c>
      <c r="G28" s="7">
        <v>130922832.19</v>
      </c>
      <c r="H28" s="8">
        <f t="shared" si="8"/>
        <v>1301722097.8499999</v>
      </c>
    </row>
    <row r="29" spans="1:8" ht="12.95" customHeight="1" x14ac:dyDescent="0.2">
      <c r="A29" s="5">
        <v>3600</v>
      </c>
      <c r="B29" s="6" t="s">
        <v>35</v>
      </c>
      <c r="C29" s="7">
        <v>13796520.880000001</v>
      </c>
      <c r="D29" s="7">
        <v>17616112.73</v>
      </c>
      <c r="E29" s="8">
        <f t="shared" si="7"/>
        <v>31412633.609999999</v>
      </c>
      <c r="F29" s="7">
        <v>2646666.7799999998</v>
      </c>
      <c r="G29" s="7">
        <v>2646666.7799999998</v>
      </c>
      <c r="H29" s="8">
        <f t="shared" si="8"/>
        <v>28765966.829999998</v>
      </c>
    </row>
    <row r="30" spans="1:8" ht="12.95" customHeight="1" x14ac:dyDescent="0.2">
      <c r="A30" s="5">
        <v>3700</v>
      </c>
      <c r="B30" s="6" t="s">
        <v>36</v>
      </c>
      <c r="C30" s="7">
        <v>2822974</v>
      </c>
      <c r="D30" s="7">
        <v>707482.79</v>
      </c>
      <c r="E30" s="8">
        <f t="shared" si="7"/>
        <v>3530456.79</v>
      </c>
      <c r="F30" s="7">
        <v>240514.85</v>
      </c>
      <c r="G30" s="7">
        <v>240514.85</v>
      </c>
      <c r="H30" s="8">
        <f t="shared" si="8"/>
        <v>3289941.94</v>
      </c>
    </row>
    <row r="31" spans="1:8" ht="12.95" customHeight="1" x14ac:dyDescent="0.2">
      <c r="A31" s="5">
        <v>3800</v>
      </c>
      <c r="B31" s="6" t="s">
        <v>37</v>
      </c>
      <c r="C31" s="7">
        <v>15860121</v>
      </c>
      <c r="D31" s="7">
        <v>18819452.489999998</v>
      </c>
      <c r="E31" s="8">
        <f t="shared" si="7"/>
        <v>34679573.489999995</v>
      </c>
      <c r="F31" s="7">
        <v>19034102.510000002</v>
      </c>
      <c r="G31" s="7">
        <v>19034102.510000002</v>
      </c>
      <c r="H31" s="8">
        <f t="shared" si="8"/>
        <v>15645470.979999993</v>
      </c>
    </row>
    <row r="32" spans="1:8" ht="12.95" customHeight="1" x14ac:dyDescent="0.2">
      <c r="A32" s="5">
        <v>3900</v>
      </c>
      <c r="B32" s="6" t="s">
        <v>38</v>
      </c>
      <c r="C32" s="7">
        <v>319690880.52999997</v>
      </c>
      <c r="D32" s="7">
        <v>166725.42000000001</v>
      </c>
      <c r="E32" s="8">
        <f t="shared" si="7"/>
        <v>319857605.94999999</v>
      </c>
      <c r="F32" s="7">
        <v>54403775.369999997</v>
      </c>
      <c r="G32" s="7">
        <v>54403775.369999997</v>
      </c>
      <c r="H32" s="8">
        <f t="shared" si="8"/>
        <v>265453830.57999998</v>
      </c>
    </row>
    <row r="33" spans="1:8" ht="12.95" customHeight="1" x14ac:dyDescent="0.2">
      <c r="A33" s="16" t="s">
        <v>39</v>
      </c>
      <c r="B33" s="17"/>
      <c r="C33" s="4">
        <f t="shared" ref="C33:H33" si="9">SUM(C34:C42)</f>
        <v>1762180</v>
      </c>
      <c r="D33" s="4">
        <f t="shared" si="9"/>
        <v>18577500</v>
      </c>
      <c r="E33" s="4">
        <f>D33+C33</f>
        <v>20339680</v>
      </c>
      <c r="F33" s="4">
        <f t="shared" si="9"/>
        <v>17226000</v>
      </c>
      <c r="G33" s="4">
        <f t="shared" si="9"/>
        <v>17226000</v>
      </c>
      <c r="H33" s="4">
        <f t="shared" si="9"/>
        <v>3113680</v>
      </c>
    </row>
    <row r="34" spans="1:8" ht="12.95" customHeight="1" x14ac:dyDescent="0.2">
      <c r="A34" s="5">
        <v>4100</v>
      </c>
      <c r="B34" s="6" t="s">
        <v>40</v>
      </c>
      <c r="C34" s="8">
        <v>0</v>
      </c>
      <c r="D34" s="8">
        <v>0</v>
      </c>
      <c r="E34" s="8">
        <f t="shared" ref="E34:E42" si="10">C34+D34</f>
        <v>0</v>
      </c>
      <c r="F34" s="7">
        <v>0</v>
      </c>
      <c r="G34" s="7">
        <v>0</v>
      </c>
      <c r="H34" s="8">
        <f t="shared" ref="H34:H42" si="11">E34-F34</f>
        <v>0</v>
      </c>
    </row>
    <row r="35" spans="1:8" ht="12.95" customHeight="1" x14ac:dyDescent="0.2">
      <c r="A35" s="5">
        <v>4200</v>
      </c>
      <c r="B35" s="6" t="s">
        <v>41</v>
      </c>
      <c r="C35" s="8">
        <v>0</v>
      </c>
      <c r="D35" s="8">
        <v>0</v>
      </c>
      <c r="E35" s="8">
        <f t="shared" si="10"/>
        <v>0</v>
      </c>
      <c r="F35" s="7">
        <v>0</v>
      </c>
      <c r="G35" s="7">
        <v>0</v>
      </c>
      <c r="H35" s="8">
        <f t="shared" si="11"/>
        <v>0</v>
      </c>
    </row>
    <row r="36" spans="1:8" ht="12.95" customHeight="1" x14ac:dyDescent="0.2">
      <c r="A36" s="5">
        <v>4300</v>
      </c>
      <c r="B36" s="6" t="s">
        <v>42</v>
      </c>
      <c r="C36" s="7">
        <v>390000</v>
      </c>
      <c r="D36" s="7">
        <v>0</v>
      </c>
      <c r="E36" s="8">
        <f t="shared" si="10"/>
        <v>390000</v>
      </c>
      <c r="F36" s="7">
        <v>0</v>
      </c>
      <c r="G36" s="7">
        <v>0</v>
      </c>
      <c r="H36" s="8">
        <f t="shared" si="11"/>
        <v>390000</v>
      </c>
    </row>
    <row r="37" spans="1:8" ht="12.95" customHeight="1" x14ac:dyDescent="0.2">
      <c r="A37" s="5">
        <v>4400</v>
      </c>
      <c r="B37" s="6" t="s">
        <v>43</v>
      </c>
      <c r="C37" s="7">
        <v>1372180</v>
      </c>
      <c r="D37" s="7">
        <v>18577500</v>
      </c>
      <c r="E37" s="8">
        <f t="shared" si="10"/>
        <v>19949680</v>
      </c>
      <c r="F37" s="7">
        <v>17226000</v>
      </c>
      <c r="G37" s="7">
        <v>17226000</v>
      </c>
      <c r="H37" s="8">
        <f t="shared" si="11"/>
        <v>2723680</v>
      </c>
    </row>
    <row r="38" spans="1:8" ht="12.95" customHeight="1" x14ac:dyDescent="0.2">
      <c r="A38" s="5">
        <v>4500</v>
      </c>
      <c r="B38" s="6" t="s">
        <v>44</v>
      </c>
      <c r="C38" s="8">
        <v>0</v>
      </c>
      <c r="D38" s="8">
        <v>0</v>
      </c>
      <c r="E38" s="8">
        <f t="shared" si="10"/>
        <v>0</v>
      </c>
      <c r="F38" s="7">
        <v>0</v>
      </c>
      <c r="G38" s="7">
        <v>0</v>
      </c>
      <c r="H38" s="8">
        <f t="shared" si="11"/>
        <v>0</v>
      </c>
    </row>
    <row r="39" spans="1:8" ht="12.95" customHeight="1" x14ac:dyDescent="0.2">
      <c r="A39" s="5">
        <v>4600</v>
      </c>
      <c r="B39" s="6" t="s">
        <v>45</v>
      </c>
      <c r="C39" s="8">
        <v>0</v>
      </c>
      <c r="D39" s="8">
        <v>0</v>
      </c>
      <c r="E39" s="8">
        <f t="shared" si="10"/>
        <v>0</v>
      </c>
      <c r="F39" s="7">
        <v>0</v>
      </c>
      <c r="G39" s="7">
        <v>0</v>
      </c>
      <c r="H39" s="8">
        <f t="shared" si="11"/>
        <v>0</v>
      </c>
    </row>
    <row r="40" spans="1:8" ht="12.95" customHeight="1" x14ac:dyDescent="0.2">
      <c r="A40" s="5">
        <v>4700</v>
      </c>
      <c r="B40" s="6" t="s">
        <v>46</v>
      </c>
      <c r="C40" s="8">
        <v>0</v>
      </c>
      <c r="D40" s="8">
        <v>0</v>
      </c>
      <c r="E40" s="8">
        <f t="shared" si="10"/>
        <v>0</v>
      </c>
      <c r="F40" s="7">
        <v>0</v>
      </c>
      <c r="G40" s="7">
        <v>0</v>
      </c>
      <c r="H40" s="8">
        <f t="shared" si="11"/>
        <v>0</v>
      </c>
    </row>
    <row r="41" spans="1:8" ht="12.95" customHeight="1" x14ac:dyDescent="0.2">
      <c r="A41" s="5">
        <v>4800</v>
      </c>
      <c r="B41" s="6" t="s">
        <v>47</v>
      </c>
      <c r="C41" s="8">
        <v>0</v>
      </c>
      <c r="D41" s="8">
        <v>0</v>
      </c>
      <c r="E41" s="8">
        <f t="shared" si="10"/>
        <v>0</v>
      </c>
      <c r="F41" s="7">
        <v>0</v>
      </c>
      <c r="G41" s="7">
        <v>0</v>
      </c>
      <c r="H41" s="8">
        <f t="shared" si="11"/>
        <v>0</v>
      </c>
    </row>
    <row r="42" spans="1:8" ht="12.95" customHeight="1" x14ac:dyDescent="0.2">
      <c r="A42" s="5">
        <v>4900</v>
      </c>
      <c r="B42" s="6" t="s">
        <v>48</v>
      </c>
      <c r="C42" s="8">
        <v>0</v>
      </c>
      <c r="D42" s="8">
        <v>0</v>
      </c>
      <c r="E42" s="8">
        <f t="shared" si="10"/>
        <v>0</v>
      </c>
      <c r="F42" s="7">
        <v>0</v>
      </c>
      <c r="G42" s="7">
        <v>0</v>
      </c>
      <c r="H42" s="8">
        <f t="shared" si="11"/>
        <v>0</v>
      </c>
    </row>
    <row r="43" spans="1:8" ht="12.95" customHeight="1" x14ac:dyDescent="0.2">
      <c r="A43" s="16" t="s">
        <v>49</v>
      </c>
      <c r="B43" s="17"/>
      <c r="C43" s="4">
        <f t="shared" ref="C43:H43" si="12">SUM(C44:C52)</f>
        <v>16312852</v>
      </c>
      <c r="D43" s="4">
        <f t="shared" si="12"/>
        <v>82404290.289999992</v>
      </c>
      <c r="E43" s="4">
        <f t="shared" ref="E43" si="13">D43+C43</f>
        <v>98717142.289999992</v>
      </c>
      <c r="F43" s="4">
        <f t="shared" si="12"/>
        <v>6886586</v>
      </c>
      <c r="G43" s="4">
        <f t="shared" si="12"/>
        <v>6886586</v>
      </c>
      <c r="H43" s="4">
        <f t="shared" si="12"/>
        <v>91830556.289999992</v>
      </c>
    </row>
    <row r="44" spans="1:8" ht="12.95" customHeight="1" x14ac:dyDescent="0.2">
      <c r="A44" s="5">
        <v>5100</v>
      </c>
      <c r="B44" s="6" t="s">
        <v>50</v>
      </c>
      <c r="C44" s="7">
        <v>2018586</v>
      </c>
      <c r="D44" s="7">
        <v>10274036.52</v>
      </c>
      <c r="E44" s="8">
        <f t="shared" ref="E44:E52" si="14">C44+D44</f>
        <v>12292622.52</v>
      </c>
      <c r="F44" s="7">
        <v>0</v>
      </c>
      <c r="G44" s="7">
        <v>0</v>
      </c>
      <c r="H44" s="8">
        <f t="shared" ref="H44:H52" si="15">E44-F44</f>
        <v>12292622.52</v>
      </c>
    </row>
    <row r="45" spans="1:8" ht="12.95" customHeight="1" x14ac:dyDescent="0.2">
      <c r="A45" s="5">
        <v>5200</v>
      </c>
      <c r="B45" s="6" t="s">
        <v>51</v>
      </c>
      <c r="C45" s="7">
        <v>0</v>
      </c>
      <c r="D45" s="7">
        <v>0</v>
      </c>
      <c r="E45" s="8">
        <f t="shared" si="14"/>
        <v>0</v>
      </c>
      <c r="F45" s="7">
        <v>0</v>
      </c>
      <c r="G45" s="7">
        <v>0</v>
      </c>
      <c r="H45" s="8">
        <f t="shared" si="15"/>
        <v>0</v>
      </c>
    </row>
    <row r="46" spans="1:8" ht="12.95" customHeight="1" x14ac:dyDescent="0.2">
      <c r="A46" s="5">
        <v>5300</v>
      </c>
      <c r="B46" s="6" t="s">
        <v>52</v>
      </c>
      <c r="C46" s="7">
        <v>14000000</v>
      </c>
      <c r="D46" s="7">
        <v>71954546.939999998</v>
      </c>
      <c r="E46" s="8">
        <f t="shared" si="14"/>
        <v>85954546.939999998</v>
      </c>
      <c r="F46" s="7">
        <v>6886586</v>
      </c>
      <c r="G46" s="7">
        <v>6886586</v>
      </c>
      <c r="H46" s="8">
        <f t="shared" si="15"/>
        <v>79067960.939999998</v>
      </c>
    </row>
    <row r="47" spans="1:8" ht="12.95" customHeight="1" x14ac:dyDescent="0.2">
      <c r="A47" s="5">
        <v>5400</v>
      </c>
      <c r="B47" s="6" t="s">
        <v>53</v>
      </c>
      <c r="C47" s="7">
        <v>0</v>
      </c>
      <c r="D47" s="7">
        <v>0</v>
      </c>
      <c r="E47" s="8">
        <f t="shared" si="14"/>
        <v>0</v>
      </c>
      <c r="F47" s="7">
        <v>0</v>
      </c>
      <c r="G47" s="7">
        <v>0</v>
      </c>
      <c r="H47" s="8">
        <f t="shared" si="15"/>
        <v>0</v>
      </c>
    </row>
    <row r="48" spans="1:8" ht="12.95" customHeight="1" x14ac:dyDescent="0.2">
      <c r="A48" s="5">
        <v>5500</v>
      </c>
      <c r="B48" s="6" t="s">
        <v>54</v>
      </c>
      <c r="C48" s="7">
        <v>0</v>
      </c>
      <c r="D48" s="7">
        <v>0</v>
      </c>
      <c r="E48" s="8">
        <f t="shared" si="14"/>
        <v>0</v>
      </c>
      <c r="F48" s="7">
        <v>0</v>
      </c>
      <c r="G48" s="7">
        <v>0</v>
      </c>
      <c r="H48" s="8">
        <f t="shared" si="15"/>
        <v>0</v>
      </c>
    </row>
    <row r="49" spans="1:8" ht="12.95" customHeight="1" x14ac:dyDescent="0.2">
      <c r="A49" s="5">
        <v>5600</v>
      </c>
      <c r="B49" s="6" t="s">
        <v>55</v>
      </c>
      <c r="C49" s="7">
        <v>294266</v>
      </c>
      <c r="D49" s="7">
        <v>175706.83</v>
      </c>
      <c r="E49" s="8">
        <f t="shared" si="14"/>
        <v>469972.82999999996</v>
      </c>
      <c r="F49" s="7">
        <v>0</v>
      </c>
      <c r="G49" s="7">
        <v>0</v>
      </c>
      <c r="H49" s="8">
        <f t="shared" si="15"/>
        <v>469972.82999999996</v>
      </c>
    </row>
    <row r="50" spans="1:8" ht="12.95" customHeight="1" x14ac:dyDescent="0.2">
      <c r="A50" s="5">
        <v>5700</v>
      </c>
      <c r="B50" s="6" t="s">
        <v>56</v>
      </c>
      <c r="C50" s="7">
        <v>0</v>
      </c>
      <c r="D50" s="7">
        <v>0</v>
      </c>
      <c r="E50" s="8">
        <f t="shared" si="14"/>
        <v>0</v>
      </c>
      <c r="F50" s="7">
        <v>0</v>
      </c>
      <c r="G50" s="7">
        <v>0</v>
      </c>
      <c r="H50" s="8">
        <f t="shared" si="15"/>
        <v>0</v>
      </c>
    </row>
    <row r="51" spans="1:8" ht="12.95" customHeight="1" x14ac:dyDescent="0.2">
      <c r="A51" s="5">
        <v>5800</v>
      </c>
      <c r="B51" s="6" t="s">
        <v>57</v>
      </c>
      <c r="C51" s="7">
        <v>0</v>
      </c>
      <c r="D51" s="7">
        <v>0</v>
      </c>
      <c r="E51" s="8">
        <f t="shared" si="14"/>
        <v>0</v>
      </c>
      <c r="F51" s="7">
        <v>0</v>
      </c>
      <c r="G51" s="7">
        <v>0</v>
      </c>
      <c r="H51" s="8">
        <f t="shared" si="15"/>
        <v>0</v>
      </c>
    </row>
    <row r="52" spans="1:8" ht="12.95" customHeight="1" x14ac:dyDescent="0.2">
      <c r="A52" s="5">
        <v>5900</v>
      </c>
      <c r="B52" s="6" t="s">
        <v>58</v>
      </c>
      <c r="C52" s="7">
        <v>0</v>
      </c>
      <c r="D52" s="7">
        <v>0</v>
      </c>
      <c r="E52" s="8">
        <f t="shared" si="14"/>
        <v>0</v>
      </c>
      <c r="F52" s="7">
        <v>0</v>
      </c>
      <c r="G52" s="7">
        <v>0</v>
      </c>
      <c r="H52" s="8">
        <f t="shared" si="15"/>
        <v>0</v>
      </c>
    </row>
    <row r="53" spans="1:8" ht="12.95" customHeight="1" x14ac:dyDescent="0.2">
      <c r="A53" s="16" t="s">
        <v>59</v>
      </c>
      <c r="B53" s="17"/>
      <c r="C53" s="4">
        <f t="shared" ref="C53:H53" si="16">SUM(C54:C56)</f>
        <v>60000000</v>
      </c>
      <c r="D53" s="4">
        <f t="shared" si="16"/>
        <v>195110536.21000001</v>
      </c>
      <c r="E53" s="4">
        <f>D53+C53</f>
        <v>255110536.21000001</v>
      </c>
      <c r="F53" s="4">
        <f t="shared" si="16"/>
        <v>9992999.1500000004</v>
      </c>
      <c r="G53" s="4">
        <f t="shared" si="16"/>
        <v>9992999.1500000004</v>
      </c>
      <c r="H53" s="4">
        <f t="shared" si="16"/>
        <v>245117537.06</v>
      </c>
    </row>
    <row r="54" spans="1:8" ht="12.95" customHeight="1" x14ac:dyDescent="0.2">
      <c r="A54" s="5">
        <v>6100</v>
      </c>
      <c r="B54" s="6" t="s">
        <v>60</v>
      </c>
      <c r="C54" s="7">
        <v>0</v>
      </c>
      <c r="D54" s="7">
        <v>0</v>
      </c>
      <c r="E54" s="8">
        <f>C54+D54</f>
        <v>0</v>
      </c>
      <c r="F54" s="8">
        <v>0</v>
      </c>
      <c r="G54" s="8">
        <v>0</v>
      </c>
      <c r="H54" s="8">
        <f>E54-F54</f>
        <v>0</v>
      </c>
    </row>
    <row r="55" spans="1:8" ht="12.95" customHeight="1" x14ac:dyDescent="0.2">
      <c r="A55" s="5">
        <v>6200</v>
      </c>
      <c r="B55" s="6" t="s">
        <v>61</v>
      </c>
      <c r="C55" s="7">
        <v>60000000</v>
      </c>
      <c r="D55" s="7">
        <v>195110536.21000001</v>
      </c>
      <c r="E55" s="8">
        <f t="shared" ref="E55" si="17">C55+D55</f>
        <v>255110536.21000001</v>
      </c>
      <c r="F55" s="7">
        <v>9992999.1500000004</v>
      </c>
      <c r="G55" s="7">
        <v>9992999.1500000004</v>
      </c>
      <c r="H55" s="8">
        <f t="shared" ref="H55" si="18">E55-F55</f>
        <v>245117537.06</v>
      </c>
    </row>
    <row r="56" spans="1:8" ht="12.95" customHeight="1" x14ac:dyDescent="0.2">
      <c r="A56" s="5">
        <v>6300</v>
      </c>
      <c r="B56" s="6" t="s">
        <v>62</v>
      </c>
      <c r="C56" s="8">
        <v>0</v>
      </c>
      <c r="D56" s="8">
        <v>0</v>
      </c>
      <c r="E56" s="8">
        <f>C56+D56</f>
        <v>0</v>
      </c>
      <c r="F56" s="8">
        <v>0</v>
      </c>
      <c r="G56" s="8">
        <v>0</v>
      </c>
      <c r="H56" s="8">
        <f>E56-F56</f>
        <v>0</v>
      </c>
    </row>
    <row r="57" spans="1:8" ht="12.95" customHeight="1" x14ac:dyDescent="0.2">
      <c r="A57" s="16" t="s">
        <v>63</v>
      </c>
      <c r="B57" s="17"/>
      <c r="C57" s="4">
        <f t="shared" ref="C57:H57" si="19">SUM(C58:C64)</f>
        <v>78706855</v>
      </c>
      <c r="D57" s="4">
        <f t="shared" si="19"/>
        <v>0</v>
      </c>
      <c r="E57" s="4">
        <f t="shared" ref="E57:E63" si="20">D57+C57</f>
        <v>78706855</v>
      </c>
      <c r="F57" s="4">
        <f t="shared" si="19"/>
        <v>0</v>
      </c>
      <c r="G57" s="4">
        <f t="shared" si="19"/>
        <v>0</v>
      </c>
      <c r="H57" s="4">
        <f t="shared" si="19"/>
        <v>78706855</v>
      </c>
    </row>
    <row r="58" spans="1:8" ht="12.95" customHeight="1" x14ac:dyDescent="0.2">
      <c r="A58" s="5">
        <v>7100</v>
      </c>
      <c r="B58" s="6" t="s">
        <v>64</v>
      </c>
      <c r="C58" s="9">
        <v>0</v>
      </c>
      <c r="D58" s="9">
        <v>0</v>
      </c>
      <c r="E58" s="10">
        <f t="shared" si="20"/>
        <v>0</v>
      </c>
      <c r="F58" s="9">
        <v>0</v>
      </c>
      <c r="G58" s="9">
        <v>0</v>
      </c>
      <c r="H58" s="10">
        <f t="shared" ref="H58:H64" si="21">E58-F58</f>
        <v>0</v>
      </c>
    </row>
    <row r="59" spans="1:8" ht="12.95" customHeight="1" x14ac:dyDescent="0.2">
      <c r="A59" s="5">
        <v>7200</v>
      </c>
      <c r="B59" s="6" t="s">
        <v>65</v>
      </c>
      <c r="C59" s="9">
        <v>0</v>
      </c>
      <c r="D59" s="9">
        <v>0</v>
      </c>
      <c r="E59" s="10">
        <f t="shared" si="20"/>
        <v>0</v>
      </c>
      <c r="F59" s="9">
        <v>0</v>
      </c>
      <c r="G59" s="9">
        <v>0</v>
      </c>
      <c r="H59" s="10">
        <f t="shared" si="21"/>
        <v>0</v>
      </c>
    </row>
    <row r="60" spans="1:8" ht="12.95" customHeight="1" x14ac:dyDescent="0.2">
      <c r="A60" s="5">
        <v>7300</v>
      </c>
      <c r="B60" s="6" t="s">
        <v>66</v>
      </c>
      <c r="C60" s="9">
        <v>0</v>
      </c>
      <c r="D60" s="9">
        <v>0</v>
      </c>
      <c r="E60" s="10">
        <f t="shared" si="20"/>
        <v>0</v>
      </c>
      <c r="F60" s="9">
        <v>0</v>
      </c>
      <c r="G60" s="9">
        <v>0</v>
      </c>
      <c r="H60" s="10">
        <f t="shared" si="21"/>
        <v>0</v>
      </c>
    </row>
    <row r="61" spans="1:8" ht="12.95" customHeight="1" x14ac:dyDescent="0.2">
      <c r="A61" s="5">
        <v>7400</v>
      </c>
      <c r="B61" s="6" t="s">
        <v>67</v>
      </c>
      <c r="C61" s="9">
        <v>0</v>
      </c>
      <c r="D61" s="9">
        <v>0</v>
      </c>
      <c r="E61" s="10">
        <f t="shared" si="20"/>
        <v>0</v>
      </c>
      <c r="F61" s="9">
        <v>0</v>
      </c>
      <c r="G61" s="8">
        <v>0</v>
      </c>
      <c r="H61" s="10">
        <f t="shared" si="21"/>
        <v>0</v>
      </c>
    </row>
    <row r="62" spans="1:8" ht="12.95" customHeight="1" x14ac:dyDescent="0.2">
      <c r="A62" s="5">
        <v>7500</v>
      </c>
      <c r="B62" s="6" t="s">
        <v>68</v>
      </c>
      <c r="C62" s="9">
        <v>0</v>
      </c>
      <c r="D62" s="9">
        <v>0</v>
      </c>
      <c r="E62" s="10">
        <f t="shared" si="20"/>
        <v>0</v>
      </c>
      <c r="F62" s="9">
        <v>0</v>
      </c>
      <c r="G62" s="8">
        <v>0</v>
      </c>
      <c r="H62" s="10">
        <f t="shared" si="21"/>
        <v>0</v>
      </c>
    </row>
    <row r="63" spans="1:8" ht="12.95" customHeight="1" x14ac:dyDescent="0.2">
      <c r="A63" s="5">
        <v>7600</v>
      </c>
      <c r="B63" s="6" t="s">
        <v>69</v>
      </c>
      <c r="C63" s="9">
        <v>0</v>
      </c>
      <c r="D63" s="9">
        <v>0</v>
      </c>
      <c r="E63" s="10">
        <f t="shared" si="20"/>
        <v>0</v>
      </c>
      <c r="F63" s="9">
        <v>0</v>
      </c>
      <c r="G63" s="8">
        <v>0</v>
      </c>
      <c r="H63" s="10">
        <f t="shared" si="21"/>
        <v>0</v>
      </c>
    </row>
    <row r="64" spans="1:8" ht="12.95" customHeight="1" x14ac:dyDescent="0.2">
      <c r="A64" s="5">
        <v>7900</v>
      </c>
      <c r="B64" s="6" t="s">
        <v>70</v>
      </c>
      <c r="C64" s="7">
        <v>78706855</v>
      </c>
      <c r="D64" s="7">
        <v>0</v>
      </c>
      <c r="E64" s="8">
        <f>C64+D64</f>
        <v>78706855</v>
      </c>
      <c r="F64" s="8">
        <v>0</v>
      </c>
      <c r="G64" s="8">
        <v>0</v>
      </c>
      <c r="H64" s="8">
        <f t="shared" si="21"/>
        <v>78706855</v>
      </c>
    </row>
    <row r="65" spans="1:8" ht="12.95" customHeight="1" x14ac:dyDescent="0.2">
      <c r="A65" s="16" t="s">
        <v>71</v>
      </c>
      <c r="B65" s="17"/>
      <c r="C65" s="8">
        <f t="shared" ref="C65:H65" si="22">SUM(C66:C68)</f>
        <v>0</v>
      </c>
      <c r="D65" s="8">
        <f t="shared" si="22"/>
        <v>0</v>
      </c>
      <c r="E65" s="10">
        <f t="shared" ref="E65:E77" si="23">D65+C65</f>
        <v>0</v>
      </c>
      <c r="F65" s="4">
        <f t="shared" si="22"/>
        <v>0</v>
      </c>
      <c r="G65" s="4">
        <f t="shared" si="22"/>
        <v>0</v>
      </c>
      <c r="H65" s="4">
        <f t="shared" si="22"/>
        <v>0</v>
      </c>
    </row>
    <row r="66" spans="1:8" ht="12.95" customHeight="1" x14ac:dyDescent="0.2">
      <c r="A66" s="5">
        <v>8100</v>
      </c>
      <c r="B66" s="6" t="s">
        <v>72</v>
      </c>
      <c r="C66" s="9">
        <v>0</v>
      </c>
      <c r="D66" s="9">
        <v>0</v>
      </c>
      <c r="E66" s="10">
        <f t="shared" si="23"/>
        <v>0</v>
      </c>
      <c r="F66" s="9">
        <v>0</v>
      </c>
      <c r="G66" s="9">
        <v>0</v>
      </c>
      <c r="H66" s="10">
        <f>E66-F66</f>
        <v>0</v>
      </c>
    </row>
    <row r="67" spans="1:8" ht="12.95" customHeight="1" x14ac:dyDescent="0.2">
      <c r="A67" s="5">
        <v>8300</v>
      </c>
      <c r="B67" s="6" t="s">
        <v>73</v>
      </c>
      <c r="C67" s="9">
        <v>0</v>
      </c>
      <c r="D67" s="9">
        <v>0</v>
      </c>
      <c r="E67" s="10">
        <f t="shared" si="23"/>
        <v>0</v>
      </c>
      <c r="F67" s="9">
        <v>0</v>
      </c>
      <c r="G67" s="9">
        <v>0</v>
      </c>
      <c r="H67" s="10">
        <f>E67-F67</f>
        <v>0</v>
      </c>
    </row>
    <row r="68" spans="1:8" ht="12.95" customHeight="1" x14ac:dyDescent="0.2">
      <c r="A68" s="5">
        <v>8500</v>
      </c>
      <c r="B68" s="6" t="s">
        <v>74</v>
      </c>
      <c r="C68" s="9">
        <v>0</v>
      </c>
      <c r="D68" s="9">
        <v>0</v>
      </c>
      <c r="E68" s="10">
        <f t="shared" si="23"/>
        <v>0</v>
      </c>
      <c r="F68" s="9">
        <v>0</v>
      </c>
      <c r="G68" s="9">
        <v>0</v>
      </c>
      <c r="H68" s="10">
        <f>E68-F68</f>
        <v>0</v>
      </c>
    </row>
    <row r="69" spans="1:8" ht="12.95" customHeight="1" x14ac:dyDescent="0.2">
      <c r="A69" s="16" t="s">
        <v>75</v>
      </c>
      <c r="B69" s="17"/>
      <c r="C69" s="4">
        <f t="shared" ref="C69:H69" si="24">SUM(C70:C76)</f>
        <v>0</v>
      </c>
      <c r="D69" s="4">
        <f t="shared" si="24"/>
        <v>0</v>
      </c>
      <c r="E69" s="10">
        <f t="shared" si="23"/>
        <v>0</v>
      </c>
      <c r="F69" s="4">
        <f t="shared" si="24"/>
        <v>0</v>
      </c>
      <c r="G69" s="4">
        <f t="shared" si="24"/>
        <v>0</v>
      </c>
      <c r="H69" s="4">
        <f t="shared" si="24"/>
        <v>0</v>
      </c>
    </row>
    <row r="70" spans="1:8" ht="12.95" customHeight="1" x14ac:dyDescent="0.2">
      <c r="A70" s="5">
        <v>9100</v>
      </c>
      <c r="B70" s="6" t="s">
        <v>76</v>
      </c>
      <c r="C70" s="9">
        <v>0</v>
      </c>
      <c r="D70" s="9">
        <v>0</v>
      </c>
      <c r="E70" s="10">
        <f t="shared" si="23"/>
        <v>0</v>
      </c>
      <c r="F70" s="9">
        <v>0</v>
      </c>
      <c r="G70" s="9">
        <v>0</v>
      </c>
      <c r="H70" s="10">
        <f t="shared" ref="H70:H76" si="25">E70-F70</f>
        <v>0</v>
      </c>
    </row>
    <row r="71" spans="1:8" ht="12.95" customHeight="1" x14ac:dyDescent="0.2">
      <c r="A71" s="5">
        <v>9200</v>
      </c>
      <c r="B71" s="6" t="s">
        <v>77</v>
      </c>
      <c r="C71" s="9">
        <v>0</v>
      </c>
      <c r="D71" s="9">
        <v>0</v>
      </c>
      <c r="E71" s="10">
        <f t="shared" si="23"/>
        <v>0</v>
      </c>
      <c r="F71" s="9">
        <v>0</v>
      </c>
      <c r="G71" s="9">
        <v>0</v>
      </c>
      <c r="H71" s="10">
        <f t="shared" si="25"/>
        <v>0</v>
      </c>
    </row>
    <row r="72" spans="1:8" ht="12.95" customHeight="1" x14ac:dyDescent="0.2">
      <c r="A72" s="5">
        <v>9300</v>
      </c>
      <c r="B72" s="6" t="s">
        <v>78</v>
      </c>
      <c r="C72" s="9">
        <v>0</v>
      </c>
      <c r="D72" s="9">
        <v>0</v>
      </c>
      <c r="E72" s="10">
        <f t="shared" si="23"/>
        <v>0</v>
      </c>
      <c r="F72" s="9">
        <v>0</v>
      </c>
      <c r="G72" s="9">
        <v>0</v>
      </c>
      <c r="H72" s="10">
        <f t="shared" si="25"/>
        <v>0</v>
      </c>
    </row>
    <row r="73" spans="1:8" ht="12.95" customHeight="1" x14ac:dyDescent="0.2">
      <c r="A73" s="5">
        <v>9400</v>
      </c>
      <c r="B73" s="6" t="s">
        <v>79</v>
      </c>
      <c r="C73" s="9">
        <v>0</v>
      </c>
      <c r="D73" s="9">
        <v>0</v>
      </c>
      <c r="E73" s="10">
        <f t="shared" si="23"/>
        <v>0</v>
      </c>
      <c r="F73" s="9">
        <v>0</v>
      </c>
      <c r="G73" s="9">
        <v>0</v>
      </c>
      <c r="H73" s="10">
        <f t="shared" si="25"/>
        <v>0</v>
      </c>
    </row>
    <row r="74" spans="1:8" ht="12.95" customHeight="1" x14ac:dyDescent="0.2">
      <c r="A74" s="5">
        <v>9500</v>
      </c>
      <c r="B74" s="6" t="s">
        <v>80</v>
      </c>
      <c r="C74" s="9">
        <v>0</v>
      </c>
      <c r="D74" s="9">
        <v>0</v>
      </c>
      <c r="E74" s="10">
        <f t="shared" si="23"/>
        <v>0</v>
      </c>
      <c r="F74" s="9">
        <v>0</v>
      </c>
      <c r="G74" s="9">
        <v>0</v>
      </c>
      <c r="H74" s="10">
        <f t="shared" si="25"/>
        <v>0</v>
      </c>
    </row>
    <row r="75" spans="1:8" ht="12.95" customHeight="1" x14ac:dyDescent="0.2">
      <c r="A75" s="5">
        <v>9600</v>
      </c>
      <c r="B75" s="6" t="s">
        <v>81</v>
      </c>
      <c r="C75" s="9">
        <v>0</v>
      </c>
      <c r="D75" s="9">
        <v>0</v>
      </c>
      <c r="E75" s="10">
        <f t="shared" si="23"/>
        <v>0</v>
      </c>
      <c r="F75" s="9">
        <v>0</v>
      </c>
      <c r="G75" s="9">
        <v>0</v>
      </c>
      <c r="H75" s="10">
        <f t="shared" si="25"/>
        <v>0</v>
      </c>
    </row>
    <row r="76" spans="1:8" ht="12.95" customHeight="1" x14ac:dyDescent="0.2">
      <c r="A76" s="5">
        <v>9900</v>
      </c>
      <c r="B76" s="6" t="s">
        <v>82</v>
      </c>
      <c r="C76" s="9">
        <v>0</v>
      </c>
      <c r="D76" s="9">
        <v>0</v>
      </c>
      <c r="E76" s="10">
        <f t="shared" si="23"/>
        <v>0</v>
      </c>
      <c r="F76" s="9">
        <v>0</v>
      </c>
      <c r="G76" s="9">
        <v>0</v>
      </c>
      <c r="H76" s="10">
        <f t="shared" si="25"/>
        <v>0</v>
      </c>
    </row>
    <row r="77" spans="1:8" ht="18.75" customHeight="1" x14ac:dyDescent="0.2">
      <c r="A77" s="11"/>
      <c r="B77" s="12" t="s">
        <v>83</v>
      </c>
      <c r="C77" s="13">
        <f t="shared" ref="C77:H77" si="26">C5+C13+C23+C33+C43+C53+C57+C65+C69</f>
        <v>17465536211.610001</v>
      </c>
      <c r="D77" s="13">
        <f t="shared" si="26"/>
        <v>732295323.87</v>
      </c>
      <c r="E77" s="13">
        <f t="shared" si="23"/>
        <v>18197831535.48</v>
      </c>
      <c r="F77" s="13">
        <f t="shared" si="26"/>
        <v>2488629853.0799999</v>
      </c>
      <c r="G77" s="13">
        <f t="shared" si="26"/>
        <v>2488629853.0799999</v>
      </c>
      <c r="H77" s="13">
        <f t="shared" si="26"/>
        <v>15709201682.4</v>
      </c>
    </row>
    <row r="78" spans="1:8" x14ac:dyDescent="0.2">
      <c r="A78" s="14" t="s">
        <v>84</v>
      </c>
      <c r="C78" s="15"/>
      <c r="D78" s="15"/>
      <c r="E78" s="15"/>
      <c r="F78" s="15"/>
      <c r="G78" s="15"/>
      <c r="H78" s="15"/>
    </row>
  </sheetData>
  <mergeCells count="13">
    <mergeCell ref="A13:B13"/>
    <mergeCell ref="A1:H1"/>
    <mergeCell ref="A2:B4"/>
    <mergeCell ref="C2:G2"/>
    <mergeCell ref="H2:H3"/>
    <mergeCell ref="A5:B5"/>
    <mergeCell ref="A69:B69"/>
    <mergeCell ref="A23:B23"/>
    <mergeCell ref="A33:B33"/>
    <mergeCell ref="A43:B43"/>
    <mergeCell ref="A53:B53"/>
    <mergeCell ref="A57:B57"/>
    <mergeCell ref="A65:B65"/>
  </mergeCells>
  <printOptions horizontalCentered="1"/>
  <pageMargins left="0.78740157480314965" right="0.59055118110236227" top="0.78740157480314965" bottom="0.78740157480314965" header="0.31496062992125984" footer="0.31496062992125984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COG</vt:lpstr>
      <vt:lpstr>COG!Área_de_impresión</vt:lpstr>
      <vt:lpstr>COG!Títulos_a_imprimir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2024-04-30T16:34:47Z</cp:lastPrinted>
  <dcterms:created xsi:type="dcterms:W3CDTF">2024-04-22T22:48:04Z</dcterms:created>
  <dcterms:modified xsi:type="dcterms:W3CDTF">2024-04-30T16:34:53Z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