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C92B329E-2513-4E5D-9EE9-959F95BFD3FD}" xr6:coauthVersionLast="36" xr6:coauthVersionMax="36" xr10:uidLastSave="{00000000-0000-0000-0000-000000000000}"/>
  <bookViews>
    <workbookView xWindow="0" yWindow="0" windowWidth="28800" windowHeight="12105" xr2:uid="{6B5B4CE6-0356-4F58-ABCD-42A9D6181CC7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'CtasAdmvas 1'!$A$1:$G$79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0">#REF!</definedName>
    <definedName name="N">#REF!</definedName>
    <definedName name="NDM">[5]REPORTO!#REF!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D11" i="3"/>
  <c r="G11" i="3" s="1"/>
  <c r="D10" i="3"/>
  <c r="G10" i="3" s="1"/>
  <c r="D9" i="3"/>
  <c r="G9" i="3" s="1"/>
  <c r="D8" i="3"/>
  <c r="G8" i="3" s="1"/>
  <c r="D7" i="3"/>
  <c r="G7" i="3" s="1"/>
  <c r="D6" i="3"/>
  <c r="F9" i="2"/>
  <c r="E9" i="2"/>
  <c r="C9" i="2"/>
  <c r="B9" i="2"/>
  <c r="D8" i="2"/>
  <c r="G8" i="2" s="1"/>
  <c r="D7" i="2"/>
  <c r="G7" i="2" s="1"/>
  <c r="D6" i="2"/>
  <c r="G6" i="2" s="1"/>
  <c r="D12" i="3" l="1"/>
  <c r="G9" i="2"/>
  <c r="G6" i="3"/>
  <c r="G12" i="3" s="1"/>
  <c r="D9" i="2"/>
</calcChain>
</file>

<file path=xl/sharedStrings.xml><?xml version="1.0" encoding="utf-8"?>
<sst xmlns="http://schemas.openxmlformats.org/spreadsheetml/2006/main" count="120" uniqueCount="97">
  <si>
    <t>INSTITUTO DE SALUD PUBLICA DEL ESTADO DE GUANAJUATO
Estado Analítico del Ejercicio del Presupuesto de Egresos
Clasificación Administrativa  
Del 1 de Enero al 30 de Septiembre de 2023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</si>
  <si>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</si>
  <si>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</si>
  <si>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</si>
  <si>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</si>
  <si>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</si>
  <si>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</si>
  <si>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</si>
  <si>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</si>
  <si>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</si>
  <si>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</si>
  <si>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 DIRECCIÓN GENERAL DEL IS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</si>
  <si>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</si>
  <si>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</si>
  <si>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</si>
  <si>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</si>
  <si>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 GRAL DE PLANEACIÓN Y</t>
  </si>
  <si>
    <t>211213019020200 DIR GRAL DE ADMINISTRACI</t>
  </si>
  <si>
    <t>211213019020300 DIR GRAL DE RECURSOS HUM</t>
  </si>
  <si>
    <t>211213019020400 DIR DE REC MAT Y SERV GE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</si>
  <si>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</si>
  <si>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</si>
  <si>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</si>
  <si>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</si>
  <si>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</si>
  <si>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</si>
  <si>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</si>
  <si>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</si>
  <si>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</si>
  <si>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</si>
  <si>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211213019040701 UNIDAD MÉD MPIO LEÓN ISA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</si>
  <si>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</si>
  <si>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</si>
  <si>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</si>
  <si>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</si>
  <si>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</si>
  <si>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</si>
  <si>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</si>
  <si>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</si>
  <si>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</si>
  <si>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</si>
  <si>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</si>
  <si>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</si>
  <si>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</si>
  <si>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</si>
  <si>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</si>
  <si>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</si>
  <si>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</si>
  <si>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</si>
  <si>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</si>
  <si>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</si>
  <si>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</si>
  <si>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</si>
  <si>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</si>
  <si>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</si>
  <si>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</si>
  <si>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211213019052600 HOSP COMUNITARIO PURÍSIM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</si>
  <si>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</si>
  <si>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</si>
  <si>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</si>
  <si>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</si>
  <si>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</si>
  <si>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</si>
  <si>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</si>
  <si>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</si>
  <si>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</si>
  <si>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</si>
  <si>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</si>
  <si>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</si>
  <si>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</si>
  <si>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</si>
  <si>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</si>
  <si>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</si>
  <si>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</si>
  <si>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</si>
  <si>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</si>
  <si>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</si>
  <si>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</si>
  <si>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</si>
  <si>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211213019A10000 ÓRGANO INTERNO DE CONTRO</t>
  </si>
  <si>
    <t>211213019055200 HOSPITAL GENERAL PURÍSIM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</si>
  <si>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</si>
  <si>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</si>
  <si>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30 de Septiembre de 2023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</si>
  <si>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</si>
  <si>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</si>
  <si>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</si>
  <si>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</si>
  <si>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</si>
  <si>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Septiembre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</si>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</sst>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9" fillId="4" borderId="23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0" xfId="2" applyFont="1"/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0" xfId="2" applyFont="1" applyFill="1"/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left" indent="1"/>
      <protection locked="0"/>
    </xf>
    <xf numFmtId="3" fontId="7" fillId="0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3" fontId="4" fillId="0" borderId="5" xfId="0" applyNumberFormat="1" applyFont="1" applyFill="1" applyBorder="1" applyProtection="1">
      <protection locked="0"/>
    </xf>
    <xf numFmtId="3" fontId="4" fillId="0" borderId="18" xfId="0" applyNumberFormat="1" applyFont="1" applyFill="1" applyBorder="1" applyProtection="1">
      <protection locked="0"/>
    </xf>
    <xf numFmtId="0" fontId="6" fillId="3" borderId="0" xfId="2" applyFont="1" applyFill="1"/>
    <xf numFmtId="0" fontId="4" fillId="2" borderId="20" xfId="1" applyFont="1" applyFill="1" applyBorder="1" applyAlignment="1">
      <alignment horizontal="center" wrapText="1"/>
    </xf>
    <xf numFmtId="0" fontId="4" fillId="2" borderId="19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7" fillId="5" borderId="24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5" applyNumberFormat="1" applyFont="1" applyFill="1" applyBorder="1" applyAlignment="1" applyProtection="1">
      <alignment horizontal="left" vertical="center" wrapText="1"/>
      <protection locked="0"/>
    </xf>
    <xf numFmtId="0" fontId="4" fillId="5" borderId="22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22" xfId="6" applyNumberFormat="1" applyFont="1" applyBorder="1" applyAlignment="1">
      <alignment vertical="center"/>
    </xf>
    <xf numFmtId="0" fontId="7" fillId="5" borderId="19" xfId="5" applyNumberFormat="1" applyFont="1" applyFill="1" applyBorder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8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16" xfId="1" applyFont="1" applyFill="1" applyBorder="1" applyAlignment="1" applyProtection="1">
      <alignment vertical="center"/>
    </xf>
    <xf numFmtId="0" fontId="7" fillId="0" borderId="16" xfId="1" applyFont="1" applyFill="1" applyBorder="1" applyAlignment="1" applyProtection="1">
      <alignment vertical="center" wrapText="1"/>
    </xf>
    <xf numFmtId="0" fontId="10" fillId="0" borderId="22" xfId="1" applyFont="1" applyFill="1" applyBorder="1" applyAlignment="1" applyProtection="1">
      <alignment horizontal="center" vertical="center"/>
    </xf>
    <xf numFmtId="3" fontId="10" fillId="0" borderId="22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Alignment="1">
      <alignment vertical="center"/>
    </xf>
  </cellXfs>
  <cellStyles count="9">
    <cellStyle name="Millares 2 2 2 2" xfId="6" xr:uid="{6526CF20-680A-4C84-92E0-B6C4BC0D89FF}"/>
    <cellStyle name="Millares 2 31" xfId="4" xr:uid="{9C589645-BD7A-4C2D-A70C-FCD1F90FFD65}"/>
    <cellStyle name="Millares 5 2 2" xfId="7" xr:uid="{CF691183-963F-4562-8598-A76A7E12D765}"/>
    <cellStyle name="Normal" xfId="0" builtinId="0"/>
    <cellStyle name="Normal 2 2" xfId="1" xr:uid="{50A24B4F-8584-45A7-A423-40C2FE872AE8}"/>
    <cellStyle name="Normal 2 31" xfId="3" xr:uid="{928639A7-E66A-41B0-BE14-B564EC5F3457}"/>
    <cellStyle name="Normal 5 3 2 8" xfId="2" xr:uid="{8265E21F-D58E-4EF5-BCAB-ABFA2DE8EC3A}"/>
    <cellStyle name="Normal 5 3 3 2" xfId="8" xr:uid="{271111E2-E75D-4F48-9497-97FF2B7ED792}"/>
    <cellStyle name="SAPBEXstdItem" xfId="5" xr:uid="{6EC5C9B2-3B57-4CBF-BCD5-F4F757D39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2DA9-8C5B-4471-A99C-6251D2E186AB}">
  <sheetPr>
    <tabColor theme="4" tint="-0.249977111117893"/>
    <pageSetUpPr fitToPage="1"/>
  </sheetPr>
  <dimension ref="A1:G77"/>
  <sheetViews>
    <sheetView showGridLines="0" tabSelected="1" workbookViewId="0">
      <selection activeCell="B16" sqref="B16"/>
    </sheetView>
  </sheetViews>
  <sheetFormatPr baseColWidth="10" defaultColWidth="12" defaultRowHeight="14.25" customHeight="1" x14ac:dyDescent="0.2"/>
  <cols>
    <col min="1" max="1" width="71.5" style="4" customWidth="1"/>
    <col min="2" max="2" width="16.1640625" style="4" customWidth="1"/>
    <col min="3" max="3" width="14.33203125" style="4" customWidth="1"/>
    <col min="4" max="4" width="15.6640625" style="4" customWidth="1"/>
    <col min="5" max="6" width="15.1640625" style="4" bestFit="1" customWidth="1"/>
    <col min="7" max="7" width="15.6640625" style="4" customWidth="1"/>
    <col min="8" max="16384" width="12" style="4"/>
  </cols>
  <sheetData>
    <row r="1" spans="1:7" ht="49.5" customHeight="1" thickBot="1" x14ac:dyDescent="0.25">
      <c r="A1" s="1" t="s">
        <v>0</v>
      </c>
      <c r="B1" s="2"/>
      <c r="C1" s="2"/>
      <c r="D1" s="2"/>
      <c r="E1" s="2"/>
      <c r="F1" s="2"/>
      <c r="G1" s="3"/>
    </row>
    <row r="2" spans="1:7" s="10" customFormat="1" ht="14.25" customHeight="1" thickBot="1" x14ac:dyDescent="0.25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s="10" customFormat="1" ht="23.25" thickBot="1" x14ac:dyDescent="0.25">
      <c r="A3" s="11"/>
      <c r="B3" s="12" t="s">
        <v>4</v>
      </c>
      <c r="C3" s="13" t="s">
        <v>5</v>
      </c>
      <c r="D3" s="14" t="s">
        <v>6</v>
      </c>
      <c r="E3" s="13" t="s">
        <v>7</v>
      </c>
      <c r="F3" s="14" t="s">
        <v>8</v>
      </c>
      <c r="G3" s="15"/>
    </row>
    <row r="4" spans="1:7" s="10" customFormat="1" ht="14.25" customHeight="1" thickBot="1" x14ac:dyDescent="0.25">
      <c r="A4" s="16"/>
      <c r="B4" s="17">
        <v>1</v>
      </c>
      <c r="C4" s="13">
        <v>2</v>
      </c>
      <c r="D4" s="14" t="s">
        <v>9</v>
      </c>
      <c r="E4" s="13">
        <v>4</v>
      </c>
      <c r="F4" s="14">
        <v>5</v>
      </c>
      <c r="G4" s="13" t="s">
        <v>10</v>
      </c>
    </row>
    <row r="5" spans="1:7" s="10" customFormat="1" ht="14.25" customHeight="1" x14ac:dyDescent="0.2">
      <c r="A5" s="18" t="s">
        <v>11</v>
      </c>
      <c r="B5" s="19">
        <v>21329177</v>
      </c>
      <c r="C5" s="19">
        <v>134154.95000000001</v>
      </c>
      <c r="D5" s="19">
        <v>21463331.949999999</v>
      </c>
      <c r="E5" s="19">
        <v>12007588.199999999</v>
      </c>
      <c r="F5" s="19">
        <v>12007588.199999999</v>
      </c>
      <c r="G5" s="19">
        <v>9455743.75</v>
      </c>
    </row>
    <row r="6" spans="1:7" s="10" customFormat="1" ht="14.25" customHeight="1" x14ac:dyDescent="0.2">
      <c r="A6" s="18" t="s">
        <v>12</v>
      </c>
      <c r="B6" s="19">
        <v>34337158</v>
      </c>
      <c r="C6" s="19">
        <v>-2658203.19</v>
      </c>
      <c r="D6" s="19">
        <v>31678954.809999999</v>
      </c>
      <c r="E6" s="19">
        <v>19363668.91</v>
      </c>
      <c r="F6" s="19">
        <v>19363668.91</v>
      </c>
      <c r="G6" s="19">
        <v>12315285.899999999</v>
      </c>
    </row>
    <row r="7" spans="1:7" s="10" customFormat="1" ht="14.25" customHeight="1" x14ac:dyDescent="0.2">
      <c r="A7" s="18" t="s">
        <v>13</v>
      </c>
      <c r="B7" s="19">
        <v>19493962</v>
      </c>
      <c r="C7" s="19">
        <v>63171064.32</v>
      </c>
      <c r="D7" s="19">
        <v>82665026.319999993</v>
      </c>
      <c r="E7" s="19">
        <v>31321223.670000002</v>
      </c>
      <c r="F7" s="19">
        <v>31321223.670000002</v>
      </c>
      <c r="G7" s="19">
        <v>51343802.649999991</v>
      </c>
    </row>
    <row r="8" spans="1:7" s="10" customFormat="1" ht="14.25" customHeight="1" x14ac:dyDescent="0.2">
      <c r="A8" s="18" t="s">
        <v>14</v>
      </c>
      <c r="B8" s="19">
        <v>1395964</v>
      </c>
      <c r="C8" s="19">
        <v>471792.74</v>
      </c>
      <c r="D8" s="19">
        <v>1867756.74</v>
      </c>
      <c r="E8" s="19">
        <v>830992.18</v>
      </c>
      <c r="F8" s="19">
        <v>830992.18</v>
      </c>
      <c r="G8" s="19">
        <v>1036764.5599999999</v>
      </c>
    </row>
    <row r="9" spans="1:7" s="10" customFormat="1" ht="14.25" customHeight="1" x14ac:dyDescent="0.2">
      <c r="A9" s="18" t="s">
        <v>15</v>
      </c>
      <c r="B9" s="19">
        <v>27908606</v>
      </c>
      <c r="C9" s="19">
        <v>-947024.85</v>
      </c>
      <c r="D9" s="19">
        <v>26961581.149999999</v>
      </c>
      <c r="E9" s="19">
        <v>8906968.1699999999</v>
      </c>
      <c r="F9" s="19">
        <v>8906968.1699999999</v>
      </c>
      <c r="G9" s="19">
        <v>18054612.979999997</v>
      </c>
    </row>
    <row r="10" spans="1:7" s="10" customFormat="1" ht="14.25" customHeight="1" x14ac:dyDescent="0.2">
      <c r="A10" s="18" t="s">
        <v>16</v>
      </c>
      <c r="B10" s="19">
        <v>209268156</v>
      </c>
      <c r="C10" s="19">
        <v>45621403.659999996</v>
      </c>
      <c r="D10" s="19">
        <v>254889559.66</v>
      </c>
      <c r="E10" s="19">
        <v>89466173.170000002</v>
      </c>
      <c r="F10" s="19">
        <v>89466173.170000002</v>
      </c>
      <c r="G10" s="19">
        <v>165423386.49000001</v>
      </c>
    </row>
    <row r="11" spans="1:7" s="10" customFormat="1" ht="14.25" customHeight="1" x14ac:dyDescent="0.2">
      <c r="A11" s="18" t="s">
        <v>17</v>
      </c>
      <c r="B11" s="19">
        <v>160168757</v>
      </c>
      <c r="C11" s="19">
        <v>-79354030.290000007</v>
      </c>
      <c r="D11" s="19">
        <v>80814726.709999993</v>
      </c>
      <c r="E11" s="19">
        <v>43074098.420000002</v>
      </c>
      <c r="F11" s="19">
        <v>43074098.420000002</v>
      </c>
      <c r="G11" s="19">
        <v>37740628.289999992</v>
      </c>
    </row>
    <row r="12" spans="1:7" s="10" customFormat="1" ht="14.25" customHeight="1" x14ac:dyDescent="0.2">
      <c r="A12" s="18" t="s">
        <v>18</v>
      </c>
      <c r="B12" s="19">
        <v>116028782</v>
      </c>
      <c r="C12" s="19">
        <v>68576525.150000006</v>
      </c>
      <c r="D12" s="19">
        <v>184605307.15000001</v>
      </c>
      <c r="E12" s="19">
        <v>48211079.140000001</v>
      </c>
      <c r="F12" s="19">
        <v>48211079.140000001</v>
      </c>
      <c r="G12" s="19">
        <v>136394228.00999999</v>
      </c>
    </row>
    <row r="13" spans="1:7" s="10" customFormat="1" ht="14.25" customHeight="1" x14ac:dyDescent="0.2">
      <c r="A13" s="18" t="s">
        <v>19</v>
      </c>
      <c r="B13" s="19">
        <v>153584372.71000001</v>
      </c>
      <c r="C13" s="19">
        <v>-6657466.25</v>
      </c>
      <c r="D13" s="19">
        <v>146926906.46000001</v>
      </c>
      <c r="E13" s="19">
        <v>55640835.659999996</v>
      </c>
      <c r="F13" s="19">
        <v>55640835.659999996</v>
      </c>
      <c r="G13" s="19">
        <v>91286070.800000012</v>
      </c>
    </row>
    <row r="14" spans="1:7" s="10" customFormat="1" ht="14.25" customHeight="1" x14ac:dyDescent="0.2">
      <c r="A14" s="18" t="s">
        <v>20</v>
      </c>
      <c r="B14" s="19">
        <v>8904014</v>
      </c>
      <c r="C14" s="19">
        <v>175153.22</v>
      </c>
      <c r="D14" s="19">
        <v>9079167.2200000007</v>
      </c>
      <c r="E14" s="19">
        <v>6216078.5800000001</v>
      </c>
      <c r="F14" s="19">
        <v>6216078.5800000001</v>
      </c>
      <c r="G14" s="19">
        <v>2863088.6400000006</v>
      </c>
    </row>
    <row r="15" spans="1:7" s="10" customFormat="1" ht="14.25" customHeight="1" x14ac:dyDescent="0.2">
      <c r="A15" s="18" t="s">
        <v>21</v>
      </c>
      <c r="B15" s="19">
        <v>958073246.25999999</v>
      </c>
      <c r="C15" s="19">
        <v>308971307.64999998</v>
      </c>
      <c r="D15" s="19">
        <v>1267044553.9099998</v>
      </c>
      <c r="E15" s="19">
        <v>817000480.75</v>
      </c>
      <c r="F15" s="19">
        <v>817000480.75</v>
      </c>
      <c r="G15" s="19">
        <v>450044073.15999985</v>
      </c>
    </row>
    <row r="16" spans="1:7" s="10" customFormat="1" ht="14.25" customHeight="1" x14ac:dyDescent="0.2">
      <c r="A16" s="18" t="s">
        <v>22</v>
      </c>
      <c r="B16" s="19">
        <v>34040759</v>
      </c>
      <c r="C16" s="19">
        <v>477184.89</v>
      </c>
      <c r="D16" s="19">
        <v>34517943.890000001</v>
      </c>
      <c r="E16" s="19">
        <v>23122681.66</v>
      </c>
      <c r="F16" s="19">
        <v>23122681.66</v>
      </c>
      <c r="G16" s="19">
        <v>11395262.23</v>
      </c>
    </row>
    <row r="17" spans="1:7" s="10" customFormat="1" ht="14.25" customHeight="1" x14ac:dyDescent="0.2">
      <c r="A17" s="18" t="s">
        <v>23</v>
      </c>
      <c r="B17" s="19">
        <v>510130270</v>
      </c>
      <c r="C17" s="19">
        <v>-49551193.200000003</v>
      </c>
      <c r="D17" s="19">
        <v>460579076.80000001</v>
      </c>
      <c r="E17" s="19">
        <v>297181422.54000002</v>
      </c>
      <c r="F17" s="19">
        <v>297181422.54000002</v>
      </c>
      <c r="G17" s="19">
        <v>163397654.25999999</v>
      </c>
    </row>
    <row r="18" spans="1:7" s="10" customFormat="1" ht="14.25" customHeight="1" x14ac:dyDescent="0.2">
      <c r="A18" s="18" t="s">
        <v>24</v>
      </c>
      <c r="B18" s="19">
        <v>570888123</v>
      </c>
      <c r="C18" s="19">
        <v>51212366.390000001</v>
      </c>
      <c r="D18" s="19">
        <v>622100489.38999999</v>
      </c>
      <c r="E18" s="19">
        <v>365435223.01999998</v>
      </c>
      <c r="F18" s="19">
        <v>365435223.01999998</v>
      </c>
      <c r="G18" s="19">
        <v>256665266.37</v>
      </c>
    </row>
    <row r="19" spans="1:7" s="10" customFormat="1" ht="14.25" customHeight="1" x14ac:dyDescent="0.2">
      <c r="A19" s="18" t="s">
        <v>25</v>
      </c>
      <c r="B19" s="19">
        <v>679144791</v>
      </c>
      <c r="C19" s="19">
        <v>15141909.800000001</v>
      </c>
      <c r="D19" s="19">
        <v>694286700.79999995</v>
      </c>
      <c r="E19" s="19">
        <v>452067223.83999997</v>
      </c>
      <c r="F19" s="19">
        <v>452067223.83999997</v>
      </c>
      <c r="G19" s="19">
        <v>242219476.95999998</v>
      </c>
    </row>
    <row r="20" spans="1:7" s="10" customFormat="1" ht="14.25" customHeight="1" x14ac:dyDescent="0.2">
      <c r="A20" s="18" t="s">
        <v>26</v>
      </c>
      <c r="B20" s="19">
        <v>441889228</v>
      </c>
      <c r="C20" s="19">
        <v>194119.91</v>
      </c>
      <c r="D20" s="19">
        <v>442083347.91000003</v>
      </c>
      <c r="E20" s="19">
        <v>281944588.23000002</v>
      </c>
      <c r="F20" s="19">
        <v>281944588.23000002</v>
      </c>
      <c r="G20" s="19">
        <v>160138759.68000001</v>
      </c>
    </row>
    <row r="21" spans="1:7" s="10" customFormat="1" ht="14.25" customHeight="1" x14ac:dyDescent="0.2">
      <c r="A21" s="18" t="s">
        <v>27</v>
      </c>
      <c r="B21" s="19">
        <v>548003436</v>
      </c>
      <c r="C21" s="19">
        <v>18627015.23</v>
      </c>
      <c r="D21" s="19">
        <v>566630451.23000002</v>
      </c>
      <c r="E21" s="19">
        <v>363843737.11000001</v>
      </c>
      <c r="F21" s="19">
        <v>363843737.11000001</v>
      </c>
      <c r="G21" s="19">
        <v>202786714.12</v>
      </c>
    </row>
    <row r="22" spans="1:7" s="10" customFormat="1" ht="14.25" customHeight="1" x14ac:dyDescent="0.2">
      <c r="A22" s="18" t="s">
        <v>28</v>
      </c>
      <c r="B22" s="19">
        <v>681296787</v>
      </c>
      <c r="C22" s="19">
        <v>7418091.7000000002</v>
      </c>
      <c r="D22" s="19">
        <v>688714878.70000005</v>
      </c>
      <c r="E22" s="19">
        <v>456734726.69</v>
      </c>
      <c r="F22" s="19">
        <v>456734726.69</v>
      </c>
      <c r="G22" s="19">
        <v>231980152.01000005</v>
      </c>
    </row>
    <row r="23" spans="1:7" s="10" customFormat="1" ht="14.25" customHeight="1" x14ac:dyDescent="0.2">
      <c r="A23" s="18" t="s">
        <v>29</v>
      </c>
      <c r="B23" s="19">
        <v>721320548</v>
      </c>
      <c r="C23" s="19">
        <v>15289232.699999999</v>
      </c>
      <c r="D23" s="19">
        <v>736609780.70000005</v>
      </c>
      <c r="E23" s="19">
        <v>462006357.45999998</v>
      </c>
      <c r="F23" s="19">
        <v>462006357.45999998</v>
      </c>
      <c r="G23" s="19">
        <v>274603423.24000007</v>
      </c>
    </row>
    <row r="24" spans="1:7" s="10" customFormat="1" ht="14.25" customHeight="1" x14ac:dyDescent="0.2">
      <c r="A24" s="18" t="s">
        <v>30</v>
      </c>
      <c r="B24" s="19">
        <v>350000</v>
      </c>
      <c r="C24" s="19">
        <v>17684268.449999999</v>
      </c>
      <c r="D24" s="19">
        <v>18034268.449999999</v>
      </c>
      <c r="E24" s="19">
        <v>17684268.449999999</v>
      </c>
      <c r="F24" s="19">
        <v>17684268.449999999</v>
      </c>
      <c r="G24" s="19">
        <v>350000</v>
      </c>
    </row>
    <row r="25" spans="1:7" s="10" customFormat="1" ht="14.25" customHeight="1" x14ac:dyDescent="0.2">
      <c r="A25" s="18" t="s">
        <v>31</v>
      </c>
      <c r="B25" s="19">
        <v>438483559</v>
      </c>
      <c r="C25" s="19">
        <v>7749865.7599999998</v>
      </c>
      <c r="D25" s="19">
        <v>446233424.75999999</v>
      </c>
      <c r="E25" s="19">
        <v>289679995.82999998</v>
      </c>
      <c r="F25" s="19">
        <v>289679995.82999998</v>
      </c>
      <c r="G25" s="19">
        <v>156553428.93000001</v>
      </c>
    </row>
    <row r="26" spans="1:7" s="10" customFormat="1" ht="14.25" customHeight="1" x14ac:dyDescent="0.2">
      <c r="A26" s="18" t="s">
        <v>32</v>
      </c>
      <c r="B26" s="19">
        <v>315285007</v>
      </c>
      <c r="C26" s="19">
        <v>18719503.91</v>
      </c>
      <c r="D26" s="19">
        <v>334004510.91000003</v>
      </c>
      <c r="E26" s="19">
        <v>179942876.13999999</v>
      </c>
      <c r="F26" s="19">
        <v>179942876.13999999</v>
      </c>
      <c r="G26" s="19">
        <v>154061634.77000004</v>
      </c>
    </row>
    <row r="27" spans="1:7" s="10" customFormat="1" ht="14.25" customHeight="1" x14ac:dyDescent="0.2">
      <c r="A27" s="18" t="s">
        <v>33</v>
      </c>
      <c r="B27" s="19">
        <v>238778600</v>
      </c>
      <c r="C27" s="19">
        <v>4898834.8099999996</v>
      </c>
      <c r="D27" s="19">
        <v>243677434.81</v>
      </c>
      <c r="E27" s="19">
        <v>156232739.27000001</v>
      </c>
      <c r="F27" s="19">
        <v>156232739.27000001</v>
      </c>
      <c r="G27" s="19">
        <v>87444695.539999992</v>
      </c>
    </row>
    <row r="28" spans="1:7" s="10" customFormat="1" ht="14.25" customHeight="1" x14ac:dyDescent="0.2">
      <c r="A28" s="18" t="s">
        <v>34</v>
      </c>
      <c r="B28" s="19">
        <v>569266910</v>
      </c>
      <c r="C28" s="19">
        <v>40508647.210000001</v>
      </c>
      <c r="D28" s="19">
        <v>609775557.21000004</v>
      </c>
      <c r="E28" s="19">
        <v>367724384.99000001</v>
      </c>
      <c r="F28" s="19">
        <v>367724384.99000001</v>
      </c>
      <c r="G28" s="19">
        <v>242051172.22000003</v>
      </c>
    </row>
    <row r="29" spans="1:7" s="10" customFormat="1" ht="14.25" customHeight="1" x14ac:dyDescent="0.2">
      <c r="A29" s="18" t="s">
        <v>35</v>
      </c>
      <c r="B29" s="19">
        <v>236403235</v>
      </c>
      <c r="C29" s="19">
        <v>6732625.3499999996</v>
      </c>
      <c r="D29" s="19">
        <v>243135860.34999999</v>
      </c>
      <c r="E29" s="19">
        <v>152844159.12</v>
      </c>
      <c r="F29" s="19">
        <v>152844159.12</v>
      </c>
      <c r="G29" s="19">
        <v>90291701.229999989</v>
      </c>
    </row>
    <row r="30" spans="1:7" s="10" customFormat="1" ht="14.25" customHeight="1" x14ac:dyDescent="0.2">
      <c r="A30" s="18" t="s">
        <v>36</v>
      </c>
      <c r="B30" s="19">
        <v>289682062</v>
      </c>
      <c r="C30" s="19">
        <v>23292720.629999999</v>
      </c>
      <c r="D30" s="19">
        <v>312974782.63</v>
      </c>
      <c r="E30" s="19">
        <v>194437845.41999999</v>
      </c>
      <c r="F30" s="19">
        <v>194437845.41999999</v>
      </c>
      <c r="G30" s="19">
        <v>118536937.21000001</v>
      </c>
    </row>
    <row r="31" spans="1:7" s="10" customFormat="1" ht="14.25" customHeight="1" x14ac:dyDescent="0.2">
      <c r="A31" s="18" t="s">
        <v>37</v>
      </c>
      <c r="B31" s="19">
        <v>490272184</v>
      </c>
      <c r="C31" s="19">
        <v>90942773.519999996</v>
      </c>
      <c r="D31" s="19">
        <v>581214957.51999998</v>
      </c>
      <c r="E31" s="19">
        <v>361008163.14999998</v>
      </c>
      <c r="F31" s="19">
        <v>361008163.14999998</v>
      </c>
      <c r="G31" s="19">
        <v>220206794.37</v>
      </c>
    </row>
    <row r="32" spans="1:7" s="10" customFormat="1" ht="14.25" customHeight="1" x14ac:dyDescent="0.2">
      <c r="A32" s="18" t="s">
        <v>38</v>
      </c>
      <c r="B32" s="19">
        <v>1516425933</v>
      </c>
      <c r="C32" s="19">
        <v>378743407.54000002</v>
      </c>
      <c r="D32" s="19">
        <v>1895169340.54</v>
      </c>
      <c r="E32" s="19">
        <v>1323369941.48</v>
      </c>
      <c r="F32" s="19">
        <v>1323369941.48</v>
      </c>
      <c r="G32" s="19">
        <v>571799399.05999994</v>
      </c>
    </row>
    <row r="33" spans="1:7" s="10" customFormat="1" ht="14.25" customHeight="1" x14ac:dyDescent="0.2">
      <c r="A33" s="18" t="s">
        <v>39</v>
      </c>
      <c r="B33" s="19">
        <v>238948971</v>
      </c>
      <c r="C33" s="19">
        <v>-4474724.0599999996</v>
      </c>
      <c r="D33" s="19">
        <v>234474246.94</v>
      </c>
      <c r="E33" s="19">
        <v>148947639.81</v>
      </c>
      <c r="F33" s="19">
        <v>148947639.81</v>
      </c>
      <c r="G33" s="19">
        <v>85526607.129999995</v>
      </c>
    </row>
    <row r="34" spans="1:7" s="10" customFormat="1" ht="14.25" customHeight="1" x14ac:dyDescent="0.2">
      <c r="A34" s="18" t="s">
        <v>40</v>
      </c>
      <c r="B34" s="19">
        <v>236814785</v>
      </c>
      <c r="C34" s="19">
        <v>16455025.460000001</v>
      </c>
      <c r="D34" s="19">
        <v>253269810.46000001</v>
      </c>
      <c r="E34" s="19">
        <v>163536726.31</v>
      </c>
      <c r="F34" s="19">
        <v>163536726.31</v>
      </c>
      <c r="G34" s="19">
        <v>89733084.150000006</v>
      </c>
    </row>
    <row r="35" spans="1:7" s="10" customFormat="1" ht="14.25" customHeight="1" x14ac:dyDescent="0.2">
      <c r="A35" s="18" t="s">
        <v>41</v>
      </c>
      <c r="B35" s="19">
        <v>222220375</v>
      </c>
      <c r="C35" s="19">
        <v>123750962.14</v>
      </c>
      <c r="D35" s="19">
        <v>345971337.13999999</v>
      </c>
      <c r="E35" s="19">
        <v>151855671.13</v>
      </c>
      <c r="F35" s="19">
        <v>151855671.13</v>
      </c>
      <c r="G35" s="19">
        <v>194115666.00999999</v>
      </c>
    </row>
    <row r="36" spans="1:7" s="10" customFormat="1" ht="14.25" customHeight="1" x14ac:dyDescent="0.2">
      <c r="A36" s="18" t="s">
        <v>42</v>
      </c>
      <c r="B36" s="19">
        <v>228378072</v>
      </c>
      <c r="C36" s="19">
        <v>11950116.359999999</v>
      </c>
      <c r="D36" s="19">
        <v>240328188.36000001</v>
      </c>
      <c r="E36" s="19">
        <v>152637652.78</v>
      </c>
      <c r="F36" s="19">
        <v>152637652.78</v>
      </c>
      <c r="G36" s="19">
        <v>87690535.580000013</v>
      </c>
    </row>
    <row r="37" spans="1:7" s="10" customFormat="1" ht="14.25" customHeight="1" x14ac:dyDescent="0.2">
      <c r="A37" s="18" t="s">
        <v>43</v>
      </c>
      <c r="B37" s="19">
        <v>167438727</v>
      </c>
      <c r="C37" s="19">
        <v>14368555.77</v>
      </c>
      <c r="D37" s="19">
        <v>181807282.77000001</v>
      </c>
      <c r="E37" s="19">
        <v>105781083.23</v>
      </c>
      <c r="F37" s="19">
        <v>105781083.23</v>
      </c>
      <c r="G37" s="19">
        <v>76026199.540000007</v>
      </c>
    </row>
    <row r="38" spans="1:7" s="10" customFormat="1" ht="14.25" customHeight="1" x14ac:dyDescent="0.2">
      <c r="A38" s="18" t="s">
        <v>44</v>
      </c>
      <c r="B38" s="19">
        <v>360713508</v>
      </c>
      <c r="C38" s="19">
        <v>34016028.990000002</v>
      </c>
      <c r="D38" s="19">
        <v>394729536.99000001</v>
      </c>
      <c r="E38" s="19">
        <v>264726348.94</v>
      </c>
      <c r="F38" s="19">
        <v>264726348.94</v>
      </c>
      <c r="G38" s="19">
        <v>130003188.05000001</v>
      </c>
    </row>
    <row r="39" spans="1:7" s="10" customFormat="1" ht="14.25" customHeight="1" x14ac:dyDescent="0.2">
      <c r="A39" s="18" t="s">
        <v>45</v>
      </c>
      <c r="B39" s="19">
        <v>194304243</v>
      </c>
      <c r="C39" s="19">
        <v>7766394.6699999999</v>
      </c>
      <c r="D39" s="19">
        <v>202070637.66999999</v>
      </c>
      <c r="E39" s="19">
        <v>132082012.79000001</v>
      </c>
      <c r="F39" s="19">
        <v>132082012.79000001</v>
      </c>
      <c r="G39" s="19">
        <v>69988624.87999998</v>
      </c>
    </row>
    <row r="40" spans="1:7" s="10" customFormat="1" ht="14.25" customHeight="1" x14ac:dyDescent="0.2">
      <c r="A40" s="18" t="s">
        <v>46</v>
      </c>
      <c r="B40" s="19">
        <v>181902465</v>
      </c>
      <c r="C40" s="19">
        <v>10497464.98</v>
      </c>
      <c r="D40" s="19">
        <v>192399929.97999999</v>
      </c>
      <c r="E40" s="19">
        <v>123430667.8</v>
      </c>
      <c r="F40" s="19">
        <v>123430667.8</v>
      </c>
      <c r="G40" s="19">
        <v>68969262.179999992</v>
      </c>
    </row>
    <row r="41" spans="1:7" s="10" customFormat="1" ht="14.25" customHeight="1" x14ac:dyDescent="0.2">
      <c r="A41" s="18" t="s">
        <v>47</v>
      </c>
      <c r="B41" s="19">
        <v>329865959</v>
      </c>
      <c r="C41" s="19">
        <v>19252488.829999998</v>
      </c>
      <c r="D41" s="19">
        <v>349118447.82999998</v>
      </c>
      <c r="E41" s="19">
        <v>232155100.27000001</v>
      </c>
      <c r="F41" s="19">
        <v>232155100.27000001</v>
      </c>
      <c r="G41" s="19">
        <v>116963347.55999997</v>
      </c>
    </row>
    <row r="42" spans="1:7" s="10" customFormat="1" ht="14.25" customHeight="1" x14ac:dyDescent="0.2">
      <c r="A42" s="18" t="s">
        <v>48</v>
      </c>
      <c r="B42" s="19">
        <v>237457454</v>
      </c>
      <c r="C42" s="19">
        <v>3810371.58</v>
      </c>
      <c r="D42" s="19">
        <v>241267825.58000001</v>
      </c>
      <c r="E42" s="19">
        <v>141941528.11000001</v>
      </c>
      <c r="F42" s="19">
        <v>141941528.11000001</v>
      </c>
      <c r="G42" s="19">
        <v>99326297.469999999</v>
      </c>
    </row>
    <row r="43" spans="1:7" s="10" customFormat="1" ht="14.25" customHeight="1" x14ac:dyDescent="0.2">
      <c r="A43" s="18" t="s">
        <v>49</v>
      </c>
      <c r="B43" s="19">
        <v>346683818</v>
      </c>
      <c r="C43" s="19">
        <v>81411595.569999993</v>
      </c>
      <c r="D43" s="19">
        <v>428095413.56999999</v>
      </c>
      <c r="E43" s="19">
        <v>262369174.11000001</v>
      </c>
      <c r="F43" s="19">
        <v>262369174.11000001</v>
      </c>
      <c r="G43" s="19">
        <v>165726239.45999998</v>
      </c>
    </row>
    <row r="44" spans="1:7" s="10" customFormat="1" ht="14.25" customHeight="1" x14ac:dyDescent="0.2">
      <c r="A44" s="18" t="s">
        <v>50</v>
      </c>
      <c r="B44" s="19">
        <v>159887170</v>
      </c>
      <c r="C44" s="19">
        <v>13951921.92</v>
      </c>
      <c r="D44" s="19">
        <v>173839091.91999999</v>
      </c>
      <c r="E44" s="19">
        <v>109119799.06</v>
      </c>
      <c r="F44" s="19">
        <v>109119799.06</v>
      </c>
      <c r="G44" s="19">
        <v>64719292.859999985</v>
      </c>
    </row>
    <row r="45" spans="1:7" s="10" customFormat="1" ht="14.25" customHeight="1" x14ac:dyDescent="0.2">
      <c r="A45" s="18" t="s">
        <v>51</v>
      </c>
      <c r="B45" s="19">
        <v>335537140</v>
      </c>
      <c r="C45" s="19">
        <v>30363421.190000001</v>
      </c>
      <c r="D45" s="19">
        <v>365900561.19</v>
      </c>
      <c r="E45" s="19">
        <v>229905804.34</v>
      </c>
      <c r="F45" s="19">
        <v>229905804.34</v>
      </c>
      <c r="G45" s="19">
        <v>135994756.84999999</v>
      </c>
    </row>
    <row r="46" spans="1:7" s="10" customFormat="1" ht="14.25" customHeight="1" x14ac:dyDescent="0.2">
      <c r="A46" s="18" t="s">
        <v>52</v>
      </c>
      <c r="B46" s="19">
        <v>76017137</v>
      </c>
      <c r="C46" s="19">
        <v>3466818.85</v>
      </c>
      <c r="D46" s="19">
        <v>79483955.849999994</v>
      </c>
      <c r="E46" s="19">
        <v>55152927.57</v>
      </c>
      <c r="F46" s="19">
        <v>55152927.57</v>
      </c>
      <c r="G46" s="19">
        <v>24331028.279999994</v>
      </c>
    </row>
    <row r="47" spans="1:7" s="10" customFormat="1" ht="14.25" customHeight="1" x14ac:dyDescent="0.2">
      <c r="A47" s="18" t="s">
        <v>53</v>
      </c>
      <c r="B47" s="19">
        <v>21122631</v>
      </c>
      <c r="C47" s="19">
        <v>1504560.81</v>
      </c>
      <c r="D47" s="19">
        <v>22627191.809999999</v>
      </c>
      <c r="E47" s="19">
        <v>15572376.27</v>
      </c>
      <c r="F47" s="19">
        <v>15572376.27</v>
      </c>
      <c r="G47" s="19">
        <v>7054815.5399999991</v>
      </c>
    </row>
    <row r="48" spans="1:7" s="10" customFormat="1" ht="14.25" customHeight="1" x14ac:dyDescent="0.2">
      <c r="A48" s="18" t="s">
        <v>54</v>
      </c>
      <c r="B48" s="19">
        <v>83739381</v>
      </c>
      <c r="C48" s="19">
        <v>16383520.199999999</v>
      </c>
      <c r="D48" s="19">
        <v>100122901.2</v>
      </c>
      <c r="E48" s="19">
        <v>52631669.799999997</v>
      </c>
      <c r="F48" s="19">
        <v>52631669.799999997</v>
      </c>
      <c r="G48" s="19">
        <v>47491231.400000006</v>
      </c>
    </row>
    <row r="49" spans="1:7" s="10" customFormat="1" ht="14.25" customHeight="1" x14ac:dyDescent="0.2">
      <c r="A49" s="18" t="s">
        <v>55</v>
      </c>
      <c r="B49" s="19">
        <v>74830172</v>
      </c>
      <c r="C49" s="19">
        <v>6148744.3300000001</v>
      </c>
      <c r="D49" s="19">
        <v>80978916.329999998</v>
      </c>
      <c r="E49" s="19">
        <v>51866298.07</v>
      </c>
      <c r="F49" s="19">
        <v>51866298.07</v>
      </c>
      <c r="G49" s="19">
        <v>29112618.259999998</v>
      </c>
    </row>
    <row r="50" spans="1:7" s="10" customFormat="1" ht="14.25" customHeight="1" x14ac:dyDescent="0.2">
      <c r="A50" s="18" t="s">
        <v>56</v>
      </c>
      <c r="B50" s="19">
        <v>150518625</v>
      </c>
      <c r="C50" s="19">
        <v>-51966772.93</v>
      </c>
      <c r="D50" s="19">
        <v>98551852.069999993</v>
      </c>
      <c r="E50" s="19">
        <v>85454761.930000007</v>
      </c>
      <c r="F50" s="19">
        <v>85454761.930000007</v>
      </c>
      <c r="G50" s="19">
        <v>13097090.139999986</v>
      </c>
    </row>
    <row r="51" spans="1:7" s="10" customFormat="1" ht="14.25" customHeight="1" x14ac:dyDescent="0.2">
      <c r="A51" s="18" t="s">
        <v>57</v>
      </c>
      <c r="B51" s="19">
        <v>105051735</v>
      </c>
      <c r="C51" s="19">
        <v>-10400658.23</v>
      </c>
      <c r="D51" s="19">
        <v>94651076.769999996</v>
      </c>
      <c r="E51" s="19">
        <v>43965303.060000002</v>
      </c>
      <c r="F51" s="19">
        <v>43965303.060000002</v>
      </c>
      <c r="G51" s="19">
        <v>50685773.709999993</v>
      </c>
    </row>
    <row r="52" spans="1:7" s="10" customFormat="1" ht="14.25" customHeight="1" x14ac:dyDescent="0.2">
      <c r="A52" s="18" t="s">
        <v>58</v>
      </c>
      <c r="B52" s="19">
        <v>73030583</v>
      </c>
      <c r="C52" s="19">
        <v>6821414.7400000002</v>
      </c>
      <c r="D52" s="19">
        <v>79851997.739999995</v>
      </c>
      <c r="E52" s="19">
        <v>49734575.729999997</v>
      </c>
      <c r="F52" s="19">
        <v>49734575.729999997</v>
      </c>
      <c r="G52" s="19">
        <v>30117422.009999998</v>
      </c>
    </row>
    <row r="53" spans="1:7" s="10" customFormat="1" ht="14.25" customHeight="1" x14ac:dyDescent="0.2">
      <c r="A53" s="18" t="s">
        <v>59</v>
      </c>
      <c r="B53" s="19">
        <v>81018629</v>
      </c>
      <c r="C53" s="19">
        <v>-1550887.16</v>
      </c>
      <c r="D53" s="19">
        <v>79467741.840000004</v>
      </c>
      <c r="E53" s="19">
        <v>47484663.439999998</v>
      </c>
      <c r="F53" s="19">
        <v>47484663.439999998</v>
      </c>
      <c r="G53" s="19">
        <v>31983078.400000006</v>
      </c>
    </row>
    <row r="54" spans="1:7" s="10" customFormat="1" ht="14.25" customHeight="1" x14ac:dyDescent="0.2">
      <c r="A54" s="18" t="s">
        <v>60</v>
      </c>
      <c r="B54" s="19">
        <v>64006240</v>
      </c>
      <c r="C54" s="19">
        <v>2150804.58</v>
      </c>
      <c r="D54" s="19">
        <v>66157044.579999998</v>
      </c>
      <c r="E54" s="19">
        <v>42348354.829999998</v>
      </c>
      <c r="F54" s="19">
        <v>42348354.829999998</v>
      </c>
      <c r="G54" s="19">
        <v>23808689.75</v>
      </c>
    </row>
    <row r="55" spans="1:7" s="10" customFormat="1" ht="14.25" customHeight="1" x14ac:dyDescent="0.2">
      <c r="A55" s="18" t="s">
        <v>61</v>
      </c>
      <c r="B55" s="19">
        <v>74649917</v>
      </c>
      <c r="C55" s="19">
        <v>6112444.1299999999</v>
      </c>
      <c r="D55" s="19">
        <v>80762361.129999995</v>
      </c>
      <c r="E55" s="19">
        <v>49168165.630000003</v>
      </c>
      <c r="F55" s="19">
        <v>49168165.630000003</v>
      </c>
      <c r="G55" s="19">
        <v>31594195.499999993</v>
      </c>
    </row>
    <row r="56" spans="1:7" s="10" customFormat="1" ht="14.25" customHeight="1" x14ac:dyDescent="0.2">
      <c r="A56" s="18" t="s">
        <v>62</v>
      </c>
      <c r="B56" s="19">
        <v>73325579</v>
      </c>
      <c r="C56" s="19">
        <v>6400337.8499999996</v>
      </c>
      <c r="D56" s="19">
        <v>79725916.849999994</v>
      </c>
      <c r="E56" s="19">
        <v>50269094.439999998</v>
      </c>
      <c r="F56" s="19">
        <v>50269094.439999998</v>
      </c>
      <c r="G56" s="19">
        <v>29456822.409999996</v>
      </c>
    </row>
    <row r="57" spans="1:7" s="10" customFormat="1" ht="14.25" customHeight="1" x14ac:dyDescent="0.2">
      <c r="A57" s="18" t="s">
        <v>63</v>
      </c>
      <c r="B57" s="19">
        <v>61937788</v>
      </c>
      <c r="C57" s="19">
        <v>561250.15</v>
      </c>
      <c r="D57" s="19">
        <v>62499038.149999999</v>
      </c>
      <c r="E57" s="19">
        <v>38884575.039999999</v>
      </c>
      <c r="F57" s="19">
        <v>38884575.039999999</v>
      </c>
      <c r="G57" s="19">
        <v>23614463.109999999</v>
      </c>
    </row>
    <row r="58" spans="1:7" s="10" customFormat="1" ht="14.25" customHeight="1" x14ac:dyDescent="0.2">
      <c r="A58" s="18" t="s">
        <v>64</v>
      </c>
      <c r="B58" s="19">
        <v>48351199</v>
      </c>
      <c r="C58" s="19">
        <v>1910637.47</v>
      </c>
      <c r="D58" s="19">
        <v>50261836.469999999</v>
      </c>
      <c r="E58" s="19">
        <v>32507487.16</v>
      </c>
      <c r="F58" s="19">
        <v>32507487.16</v>
      </c>
      <c r="G58" s="19">
        <v>17754349.309999999</v>
      </c>
    </row>
    <row r="59" spans="1:7" s="10" customFormat="1" ht="14.25" customHeight="1" x14ac:dyDescent="0.2">
      <c r="A59" s="18" t="s">
        <v>65</v>
      </c>
      <c r="B59" s="19">
        <v>72089359</v>
      </c>
      <c r="C59" s="19">
        <v>7400184.04</v>
      </c>
      <c r="D59" s="19">
        <v>79489543.040000007</v>
      </c>
      <c r="E59" s="19">
        <v>48104991.990000002</v>
      </c>
      <c r="F59" s="19">
        <v>48104991.990000002</v>
      </c>
      <c r="G59" s="19">
        <v>31384551.050000004</v>
      </c>
    </row>
    <row r="60" spans="1:7" s="10" customFormat="1" ht="14.25" customHeight="1" x14ac:dyDescent="0.2">
      <c r="A60" s="18" t="s">
        <v>66</v>
      </c>
      <c r="B60" s="19">
        <v>58667700</v>
      </c>
      <c r="C60" s="19">
        <v>7299232.9900000002</v>
      </c>
      <c r="D60" s="19">
        <v>65966932.990000002</v>
      </c>
      <c r="E60" s="19">
        <v>40960595.780000001</v>
      </c>
      <c r="F60" s="19">
        <v>40960595.780000001</v>
      </c>
      <c r="G60" s="19">
        <v>25006337.210000001</v>
      </c>
    </row>
    <row r="61" spans="1:7" s="10" customFormat="1" ht="14.25" customHeight="1" x14ac:dyDescent="0.2">
      <c r="A61" s="18" t="s">
        <v>67</v>
      </c>
      <c r="B61" s="19">
        <v>66575095</v>
      </c>
      <c r="C61" s="19">
        <v>8281766.7699999996</v>
      </c>
      <c r="D61" s="19">
        <v>74856861.769999996</v>
      </c>
      <c r="E61" s="19">
        <v>44123514.75</v>
      </c>
      <c r="F61" s="19">
        <v>44123514.75</v>
      </c>
      <c r="G61" s="19">
        <v>30733347.019999996</v>
      </c>
    </row>
    <row r="62" spans="1:7" s="10" customFormat="1" ht="14.25" customHeight="1" x14ac:dyDescent="0.2">
      <c r="A62" s="18" t="s">
        <v>68</v>
      </c>
      <c r="B62" s="19">
        <v>65724409</v>
      </c>
      <c r="C62" s="19">
        <v>4574576.12</v>
      </c>
      <c r="D62" s="19">
        <v>70298985.120000005</v>
      </c>
      <c r="E62" s="19">
        <v>42848209.189999998</v>
      </c>
      <c r="F62" s="19">
        <v>42848209.189999998</v>
      </c>
      <c r="G62" s="19">
        <v>27450775.930000007</v>
      </c>
    </row>
    <row r="63" spans="1:7" s="10" customFormat="1" ht="14.25" customHeight="1" x14ac:dyDescent="0.2">
      <c r="A63" s="18" t="s">
        <v>69</v>
      </c>
      <c r="B63" s="19">
        <v>44364561</v>
      </c>
      <c r="C63" s="19">
        <v>4467529.38</v>
      </c>
      <c r="D63" s="19">
        <v>48832090.380000003</v>
      </c>
      <c r="E63" s="19">
        <v>31073912.670000002</v>
      </c>
      <c r="F63" s="19">
        <v>31073912.670000002</v>
      </c>
      <c r="G63" s="19">
        <v>17758177.710000001</v>
      </c>
    </row>
    <row r="64" spans="1:7" s="10" customFormat="1" ht="14.25" customHeight="1" x14ac:dyDescent="0.2">
      <c r="A64" s="18" t="s">
        <v>70</v>
      </c>
      <c r="B64" s="19">
        <v>72417076</v>
      </c>
      <c r="C64" s="19">
        <v>9322975.2400000002</v>
      </c>
      <c r="D64" s="19">
        <v>81740051.239999995</v>
      </c>
      <c r="E64" s="19">
        <v>51265436.479999997</v>
      </c>
      <c r="F64" s="19">
        <v>51265436.479999997</v>
      </c>
      <c r="G64" s="19">
        <v>30474614.759999998</v>
      </c>
    </row>
    <row r="65" spans="1:7" s="10" customFormat="1" ht="14.25" customHeight="1" x14ac:dyDescent="0.2">
      <c r="A65" s="18" t="s">
        <v>71</v>
      </c>
      <c r="B65" s="19">
        <v>49347968</v>
      </c>
      <c r="C65" s="19">
        <v>1483760.72</v>
      </c>
      <c r="D65" s="19">
        <v>50831728.719999999</v>
      </c>
      <c r="E65" s="19">
        <v>35235463.270000003</v>
      </c>
      <c r="F65" s="19">
        <v>35235463.270000003</v>
      </c>
      <c r="G65" s="19">
        <v>15596265.449999996</v>
      </c>
    </row>
    <row r="66" spans="1:7" s="10" customFormat="1" ht="14.25" customHeight="1" x14ac:dyDescent="0.2">
      <c r="A66" s="18" t="s">
        <v>72</v>
      </c>
      <c r="B66" s="19">
        <v>83369357</v>
      </c>
      <c r="C66" s="19">
        <v>-5657835.25</v>
      </c>
      <c r="D66" s="19">
        <v>77711521.75</v>
      </c>
      <c r="E66" s="19">
        <v>38341831.979999997</v>
      </c>
      <c r="F66" s="19">
        <v>38341831.979999997</v>
      </c>
      <c r="G66" s="19">
        <v>39369689.770000003</v>
      </c>
    </row>
    <row r="67" spans="1:7" s="10" customFormat="1" ht="14.25" customHeight="1" x14ac:dyDescent="0.2">
      <c r="A67" s="18" t="s">
        <v>73</v>
      </c>
      <c r="B67" s="19">
        <v>90778941</v>
      </c>
      <c r="C67" s="19">
        <v>5874534.9199999999</v>
      </c>
      <c r="D67" s="19">
        <v>96653475.920000002</v>
      </c>
      <c r="E67" s="19">
        <v>62374769.759999998</v>
      </c>
      <c r="F67" s="19">
        <v>62374769.759999998</v>
      </c>
      <c r="G67" s="19">
        <v>34278706.160000004</v>
      </c>
    </row>
    <row r="68" spans="1:7" s="10" customFormat="1" ht="14.25" customHeight="1" x14ac:dyDescent="0.2">
      <c r="A68" s="18" t="s">
        <v>74</v>
      </c>
      <c r="B68" s="19">
        <v>194701827</v>
      </c>
      <c r="C68" s="19">
        <v>-29392786.530000001</v>
      </c>
      <c r="D68" s="19">
        <v>165309040.47</v>
      </c>
      <c r="E68" s="19">
        <v>48234952.090000004</v>
      </c>
      <c r="F68" s="19">
        <v>48234952.090000004</v>
      </c>
      <c r="G68" s="19">
        <v>117074088.38</v>
      </c>
    </row>
    <row r="69" spans="1:7" s="10" customFormat="1" ht="14.25" customHeight="1" x14ac:dyDescent="0.2">
      <c r="A69" s="18" t="s">
        <v>75</v>
      </c>
      <c r="B69" s="19">
        <v>72476395</v>
      </c>
      <c r="C69" s="19">
        <v>5981910.8200000003</v>
      </c>
      <c r="D69" s="19">
        <v>78458305.819999993</v>
      </c>
      <c r="E69" s="19">
        <v>55144105.619999997</v>
      </c>
      <c r="F69" s="19">
        <v>55144105.619999997</v>
      </c>
      <c r="G69" s="19">
        <v>23314200.199999996</v>
      </c>
    </row>
    <row r="70" spans="1:7" s="10" customFormat="1" ht="14.25" customHeight="1" x14ac:dyDescent="0.2">
      <c r="A70" s="18" t="s">
        <v>76</v>
      </c>
      <c r="B70" s="19">
        <v>187307312</v>
      </c>
      <c r="C70" s="19">
        <v>6368771.9400000004</v>
      </c>
      <c r="D70" s="19">
        <v>193676083.94</v>
      </c>
      <c r="E70" s="19">
        <v>123651596.84999999</v>
      </c>
      <c r="F70" s="19">
        <v>123651596.84999999</v>
      </c>
      <c r="G70" s="19">
        <v>70024487.090000004</v>
      </c>
    </row>
    <row r="71" spans="1:7" s="10" customFormat="1" ht="14.25" customHeight="1" x14ac:dyDescent="0.2">
      <c r="A71" s="18" t="s">
        <v>77</v>
      </c>
      <c r="B71" s="19">
        <v>23582346</v>
      </c>
      <c r="C71" s="19">
        <v>-1021924.76</v>
      </c>
      <c r="D71" s="19">
        <v>22560421.239999998</v>
      </c>
      <c r="E71" s="19">
        <v>13926290.109999999</v>
      </c>
      <c r="F71" s="19">
        <v>13926290.109999999</v>
      </c>
      <c r="G71" s="19">
        <v>8634131.129999999</v>
      </c>
    </row>
    <row r="72" spans="1:7" s="10" customFormat="1" ht="14.25" customHeight="1" x14ac:dyDescent="0.2">
      <c r="A72" s="18" t="s">
        <v>78</v>
      </c>
      <c r="B72" s="19">
        <v>284371467</v>
      </c>
      <c r="C72" s="19">
        <v>36912830.289999999</v>
      </c>
      <c r="D72" s="19">
        <v>321284297.29000002</v>
      </c>
      <c r="E72" s="19">
        <v>197236488.78</v>
      </c>
      <c r="F72" s="19">
        <v>197236488.78</v>
      </c>
      <c r="G72" s="19">
        <v>124047808.51000002</v>
      </c>
    </row>
    <row r="73" spans="1:7" s="10" customFormat="1" ht="14.25" customHeight="1" x14ac:dyDescent="0.2">
      <c r="A73" s="18" t="s">
        <v>79</v>
      </c>
      <c r="B73" s="19">
        <v>27687751</v>
      </c>
      <c r="C73" s="19">
        <v>-2960047.93</v>
      </c>
      <c r="D73" s="19">
        <v>24727703.07</v>
      </c>
      <c r="E73" s="19">
        <v>12621274</v>
      </c>
      <c r="F73" s="19">
        <v>12621274</v>
      </c>
      <c r="G73" s="19">
        <v>12106429.07</v>
      </c>
    </row>
    <row r="74" spans="1:7" s="10" customFormat="1" ht="14.25" customHeight="1" x14ac:dyDescent="0.2">
      <c r="A74" s="18" t="s">
        <v>80</v>
      </c>
      <c r="B74" s="19">
        <v>0</v>
      </c>
      <c r="C74" s="19">
        <v>55548897.310000002</v>
      </c>
      <c r="D74" s="19">
        <v>55548897.310000002</v>
      </c>
      <c r="E74" s="19">
        <v>2088179.65</v>
      </c>
      <c r="F74" s="19">
        <v>2088179.65</v>
      </c>
      <c r="G74" s="19">
        <v>53460717.660000004</v>
      </c>
    </row>
    <row r="75" spans="1:7" s="10" customFormat="1" ht="14.25" customHeight="1" thickBot="1" x14ac:dyDescent="0.25">
      <c r="A75" s="18"/>
      <c r="B75" s="19"/>
      <c r="C75" s="19"/>
      <c r="D75" s="19"/>
      <c r="E75" s="19"/>
      <c r="F75" s="19"/>
      <c r="G75" s="19"/>
    </row>
    <row r="76" spans="1:7" s="10" customFormat="1" ht="14.25" customHeight="1" thickBot="1" x14ac:dyDescent="0.25">
      <c r="A76" s="20" t="s">
        <v>81</v>
      </c>
      <c r="B76" s="21">
        <v>15613367493.970001</v>
      </c>
      <c r="C76" s="21">
        <v>1510732265.9699998</v>
      </c>
      <c r="D76" s="21">
        <v>17124099759.939999</v>
      </c>
      <c r="E76" s="21">
        <v>10558060595.870003</v>
      </c>
      <c r="F76" s="21">
        <v>10558060595.870003</v>
      </c>
      <c r="G76" s="22">
        <v>6566039164.0700026</v>
      </c>
    </row>
    <row r="77" spans="1:7" s="10" customFormat="1" ht="14.25" customHeight="1" x14ac:dyDescent="0.2">
      <c r="A77" s="23" t="s">
        <v>82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38D6-5E61-465C-9796-03D5B84737E2}">
  <sheetPr>
    <tabColor theme="4" tint="-0.249977111117893"/>
    <pageSetUpPr fitToPage="1"/>
  </sheetPr>
  <dimension ref="A1:G12"/>
  <sheetViews>
    <sheetView showGridLines="0" tabSelected="1" workbookViewId="0">
      <selection activeCell="B16" sqref="B16"/>
    </sheetView>
  </sheetViews>
  <sheetFormatPr baseColWidth="10" defaultColWidth="13.33203125" defaultRowHeight="12" x14ac:dyDescent="0.2"/>
  <cols>
    <col min="1" max="1" width="40.1640625" style="27" customWidth="1"/>
    <col min="2" max="7" width="17.5" style="27" customWidth="1"/>
    <col min="8" max="8" width="2.6640625" style="27" customWidth="1"/>
    <col min="9" max="16384" width="13.33203125" style="27"/>
  </cols>
  <sheetData>
    <row r="1" spans="1:7" ht="48" customHeight="1" x14ac:dyDescent="0.2">
      <c r="A1" s="24" t="s">
        <v>83</v>
      </c>
      <c r="B1" s="25"/>
      <c r="C1" s="25"/>
      <c r="D1" s="25"/>
      <c r="E1" s="25"/>
      <c r="F1" s="25"/>
      <c r="G1" s="26"/>
    </row>
    <row r="2" spans="1:7" x14ac:dyDescent="0.2">
      <c r="A2" s="28" t="s">
        <v>1</v>
      </c>
      <c r="B2" s="29" t="s">
        <v>84</v>
      </c>
      <c r="C2" s="29"/>
      <c r="D2" s="29"/>
      <c r="E2" s="29"/>
      <c r="F2" s="29"/>
      <c r="G2" s="29" t="s">
        <v>3</v>
      </c>
    </row>
    <row r="3" spans="1:7" ht="22.5" x14ac:dyDescent="0.2">
      <c r="A3" s="28"/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29"/>
    </row>
    <row r="4" spans="1:7" x14ac:dyDescent="0.2">
      <c r="A4" s="28"/>
      <c r="B4" s="30">
        <v>1</v>
      </c>
      <c r="C4" s="30">
        <v>2</v>
      </c>
      <c r="D4" s="30" t="s">
        <v>9</v>
      </c>
      <c r="E4" s="30">
        <v>4</v>
      </c>
      <c r="F4" s="30">
        <v>5</v>
      </c>
      <c r="G4" s="30" t="s">
        <v>10</v>
      </c>
    </row>
    <row r="5" spans="1:7" x14ac:dyDescent="0.2">
      <c r="A5" s="31" t="s">
        <v>85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</row>
    <row r="6" spans="1:7" x14ac:dyDescent="0.2">
      <c r="A6" s="32" t="s">
        <v>86</v>
      </c>
      <c r="B6" s="19">
        <v>0</v>
      </c>
      <c r="C6" s="19">
        <v>0</v>
      </c>
      <c r="D6" s="19">
        <f>B6+C6</f>
        <v>0</v>
      </c>
      <c r="E6" s="19">
        <v>0</v>
      </c>
      <c r="F6" s="19">
        <v>0</v>
      </c>
      <c r="G6" s="19">
        <f>D6-E6</f>
        <v>0</v>
      </c>
    </row>
    <row r="7" spans="1:7" x14ac:dyDescent="0.2">
      <c r="A7" s="32" t="s">
        <v>87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32" t="s">
        <v>88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33" t="s">
        <v>81</v>
      </c>
      <c r="B9" s="34">
        <f>+B5+B6+B7+B8</f>
        <v>0</v>
      </c>
      <c r="C9" s="34">
        <f>+C5+C6+C7+C8</f>
        <v>0</v>
      </c>
      <c r="D9" s="34">
        <f>SUM(D5:D8)</f>
        <v>0</v>
      </c>
      <c r="E9" s="34">
        <f>+E5+E6+E7+E8</f>
        <v>0</v>
      </c>
      <c r="F9" s="34">
        <f>+F5+F6+F7+F8</f>
        <v>0</v>
      </c>
      <c r="G9" s="34">
        <f>SUM(G5:G8)</f>
        <v>0</v>
      </c>
    </row>
    <row r="10" spans="1:7" ht="15.75" customHeight="1" x14ac:dyDescent="0.2">
      <c r="A10" s="35" t="s">
        <v>82</v>
      </c>
      <c r="B10" s="35"/>
      <c r="C10" s="35"/>
      <c r="D10" s="35"/>
      <c r="E10" s="35"/>
      <c r="F10" s="35"/>
      <c r="G10" s="35"/>
    </row>
    <row r="11" spans="1:7" x14ac:dyDescent="0.2">
      <c r="B11" s="36"/>
      <c r="C11" s="36"/>
      <c r="D11" s="36"/>
      <c r="E11" s="36"/>
      <c r="F11" s="36"/>
      <c r="G11" s="36"/>
    </row>
    <row r="12" spans="1:7" x14ac:dyDescent="0.2">
      <c r="B12" s="37"/>
      <c r="C12" s="37"/>
      <c r="D12" s="37"/>
      <c r="E12" s="37"/>
      <c r="F12" s="37"/>
      <c r="G12" s="37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4BB5-05D6-46F5-B8F7-5386AF45C377}">
  <sheetPr>
    <tabColor theme="4" tint="-0.249977111117893"/>
    <pageSetUpPr fitToPage="1"/>
  </sheetPr>
  <dimension ref="A1:G15"/>
  <sheetViews>
    <sheetView showGridLines="0" tabSelected="1" workbookViewId="0">
      <selection activeCell="B16" sqref="B16"/>
    </sheetView>
  </sheetViews>
  <sheetFormatPr baseColWidth="10" defaultColWidth="13.33203125" defaultRowHeight="12.75" x14ac:dyDescent="0.2"/>
  <cols>
    <col min="1" max="1" width="83.33203125" style="38" customWidth="1"/>
    <col min="2" max="7" width="16" style="38" customWidth="1"/>
    <col min="8" max="8" width="3.1640625" style="38" customWidth="1"/>
    <col min="9" max="9" width="13.33203125" style="38"/>
    <col min="10" max="10" width="17.33203125" style="38" bestFit="1" customWidth="1"/>
    <col min="11" max="16384" width="13.33203125" style="38"/>
  </cols>
  <sheetData>
    <row r="1" spans="1:7" ht="57.75" customHeight="1" x14ac:dyDescent="0.2">
      <c r="A1" s="24" t="s">
        <v>89</v>
      </c>
      <c r="B1" s="25"/>
      <c r="C1" s="25"/>
      <c r="D1" s="25"/>
      <c r="E1" s="25"/>
      <c r="F1" s="25"/>
      <c r="G1" s="26"/>
    </row>
    <row r="2" spans="1:7" x14ac:dyDescent="0.2">
      <c r="A2" s="28" t="s">
        <v>1</v>
      </c>
      <c r="B2" s="29" t="s">
        <v>84</v>
      </c>
      <c r="C2" s="29"/>
      <c r="D2" s="29"/>
      <c r="E2" s="29"/>
      <c r="F2" s="29"/>
      <c r="G2" s="29" t="s">
        <v>3</v>
      </c>
    </row>
    <row r="3" spans="1:7" ht="22.5" x14ac:dyDescent="0.2">
      <c r="A3" s="28"/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29"/>
    </row>
    <row r="4" spans="1:7" x14ac:dyDescent="0.2">
      <c r="A4" s="28"/>
      <c r="B4" s="30">
        <v>1</v>
      </c>
      <c r="C4" s="30">
        <v>2</v>
      </c>
      <c r="D4" s="30" t="s">
        <v>9</v>
      </c>
      <c r="E4" s="30">
        <v>4</v>
      </c>
      <c r="F4" s="30">
        <v>5</v>
      </c>
      <c r="G4" s="30" t="s">
        <v>10</v>
      </c>
    </row>
    <row r="5" spans="1:7" ht="21" customHeight="1" x14ac:dyDescent="0.2">
      <c r="A5" s="39" t="s">
        <v>90</v>
      </c>
      <c r="B5" s="19">
        <v>15613367493.969999</v>
      </c>
      <c r="C5" s="19">
        <v>1510732265.97</v>
      </c>
      <c r="D5" s="19">
        <v>17124099759.939999</v>
      </c>
      <c r="E5" s="19">
        <v>10558060595.870001</v>
      </c>
      <c r="F5" s="19">
        <v>10558060595.870001</v>
      </c>
      <c r="G5" s="19">
        <v>6566039164.0699978</v>
      </c>
    </row>
    <row r="6" spans="1:7" ht="21" customHeight="1" x14ac:dyDescent="0.2">
      <c r="A6" s="39" t="s">
        <v>91</v>
      </c>
      <c r="B6" s="19">
        <v>0</v>
      </c>
      <c r="C6" s="19">
        <v>0</v>
      </c>
      <c r="D6" s="19">
        <f t="shared" ref="D6:D11" si="0">B6+C6</f>
        <v>0</v>
      </c>
      <c r="E6" s="19">
        <v>0</v>
      </c>
      <c r="F6" s="19">
        <v>0</v>
      </c>
      <c r="G6" s="19">
        <f t="shared" ref="G6:G11" si="1">D6-E6</f>
        <v>0</v>
      </c>
    </row>
    <row r="7" spans="1:7" ht="21" customHeight="1" x14ac:dyDescent="0.2">
      <c r="A7" s="40" t="s">
        <v>92</v>
      </c>
      <c r="B7" s="19">
        <v>0</v>
      </c>
      <c r="C7" s="19">
        <v>0</v>
      </c>
      <c r="D7" s="19">
        <f t="shared" si="0"/>
        <v>0</v>
      </c>
      <c r="E7" s="19">
        <v>0</v>
      </c>
      <c r="F7" s="19">
        <v>0</v>
      </c>
      <c r="G7" s="19">
        <f t="shared" si="1"/>
        <v>0</v>
      </c>
    </row>
    <row r="8" spans="1:7" ht="21" customHeight="1" x14ac:dyDescent="0.2">
      <c r="A8" s="40" t="s">
        <v>93</v>
      </c>
      <c r="B8" s="19">
        <v>0</v>
      </c>
      <c r="C8" s="19">
        <v>0</v>
      </c>
      <c r="D8" s="19">
        <f t="shared" si="0"/>
        <v>0</v>
      </c>
      <c r="E8" s="19">
        <v>0</v>
      </c>
      <c r="F8" s="19">
        <v>0</v>
      </c>
      <c r="G8" s="19">
        <f t="shared" si="1"/>
        <v>0</v>
      </c>
    </row>
    <row r="9" spans="1:7" ht="21" customHeight="1" x14ac:dyDescent="0.2">
      <c r="A9" s="40" t="s">
        <v>94</v>
      </c>
      <c r="B9" s="19">
        <v>0</v>
      </c>
      <c r="C9" s="19">
        <v>0</v>
      </c>
      <c r="D9" s="19">
        <f t="shared" si="0"/>
        <v>0</v>
      </c>
      <c r="E9" s="19">
        <v>0</v>
      </c>
      <c r="F9" s="19">
        <v>0</v>
      </c>
      <c r="G9" s="19">
        <f t="shared" si="1"/>
        <v>0</v>
      </c>
    </row>
    <row r="10" spans="1:7" ht="21" customHeight="1" x14ac:dyDescent="0.2">
      <c r="A10" s="40" t="s">
        <v>95</v>
      </c>
      <c r="B10" s="19">
        <v>0</v>
      </c>
      <c r="C10" s="19">
        <v>0</v>
      </c>
      <c r="D10" s="19">
        <f t="shared" si="0"/>
        <v>0</v>
      </c>
      <c r="E10" s="19">
        <v>0</v>
      </c>
      <c r="F10" s="19">
        <v>0</v>
      </c>
      <c r="G10" s="19">
        <f t="shared" si="1"/>
        <v>0</v>
      </c>
    </row>
    <row r="11" spans="1:7" ht="21" customHeight="1" x14ac:dyDescent="0.2">
      <c r="A11" s="40" t="s">
        <v>96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</row>
    <row r="12" spans="1:7" x14ac:dyDescent="0.2">
      <c r="A12" s="41" t="s">
        <v>81</v>
      </c>
      <c r="B12" s="42">
        <f t="shared" ref="B12:G12" si="2">SUM(B5:B11)</f>
        <v>15613367493.969999</v>
      </c>
      <c r="C12" s="42">
        <f t="shared" si="2"/>
        <v>1510732265.97</v>
      </c>
      <c r="D12" s="42">
        <f t="shared" si="2"/>
        <v>17124099759.939999</v>
      </c>
      <c r="E12" s="42">
        <f t="shared" si="2"/>
        <v>10558060595.870001</v>
      </c>
      <c r="F12" s="42">
        <f t="shared" si="2"/>
        <v>10558060595.870001</v>
      </c>
      <c r="G12" s="42">
        <f t="shared" si="2"/>
        <v>6566039164.0699978</v>
      </c>
    </row>
    <row r="13" spans="1:7" ht="21" customHeight="1" x14ac:dyDescent="0.2">
      <c r="A13" s="43" t="s">
        <v>82</v>
      </c>
      <c r="B13" s="44"/>
      <c r="C13" s="44"/>
      <c r="D13" s="44"/>
      <c r="E13" s="44"/>
      <c r="F13" s="44"/>
      <c r="G13" s="44"/>
    </row>
    <row r="14" spans="1:7" x14ac:dyDescent="0.2">
      <c r="B14" s="45"/>
      <c r="C14" s="45"/>
      <c r="D14" s="45"/>
      <c r="E14" s="45"/>
      <c r="F14" s="45"/>
      <c r="G14" s="45"/>
    </row>
    <row r="15" spans="1:7" x14ac:dyDescent="0.2">
      <c r="B15" s="46"/>
      <c r="C15" s="46"/>
      <c r="D15" s="46"/>
      <c r="E15" s="46"/>
      <c r="F15" s="46"/>
      <c r="G15" s="46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CtasAdmvas 1</vt:lpstr>
      <vt:lpstr>CtasAdmvas 2</vt:lpstr>
      <vt:lpstr>CtasAdmvas 3</vt:lpstr>
      <vt:lpstr>'CtasAdmvas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2023-10-27T21:25:03Z</cp:lastPrinted>
  <dcterms:created xsi:type="dcterms:W3CDTF">2023-10-27T21:23:45Z</dcterms:created>
  <dcterms:modified xsi:type="dcterms:W3CDTF">2023-10-27T21:26:24Z</dcterms:modified>
</cp:coreProperties>
</file>