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A" sheetId="1" r:id="rId1"/>
  </sheets>
  <calcPr calcId="124519"/>
</workbook>
</file>

<file path=xl/calcChain.xml><?xml version="1.0" encoding="utf-8"?>
<calcChain xmlns="http://schemas.openxmlformats.org/spreadsheetml/2006/main">
  <c r="G163" i="1"/>
  <c r="F163"/>
  <c r="D163"/>
  <c r="C163"/>
  <c r="H161"/>
  <c r="E161"/>
  <c r="E159"/>
  <c r="H159" s="1"/>
  <c r="H157"/>
  <c r="E157"/>
  <c r="E155"/>
  <c r="H155" s="1"/>
  <c r="H153"/>
  <c r="E153"/>
  <c r="E151"/>
  <c r="H151" s="1"/>
  <c r="H149"/>
  <c r="E149"/>
  <c r="E163" s="1"/>
  <c r="G141"/>
  <c r="F141"/>
  <c r="D141"/>
  <c r="C141"/>
  <c r="H139"/>
  <c r="E139"/>
  <c r="E138"/>
  <c r="H138" s="1"/>
  <c r="H137"/>
  <c r="E137"/>
  <c r="E136"/>
  <c r="E141" s="1"/>
  <c r="G127"/>
  <c r="F127"/>
  <c r="D127"/>
  <c r="C127"/>
  <c r="E124"/>
  <c r="H124" s="1"/>
  <c r="H123"/>
  <c r="E123"/>
  <c r="E122"/>
  <c r="H122" s="1"/>
  <c r="H121"/>
  <c r="E121"/>
  <c r="E120"/>
  <c r="H120" s="1"/>
  <c r="H119"/>
  <c r="E119"/>
  <c r="E118"/>
  <c r="H118" s="1"/>
  <c r="H117"/>
  <c r="E117"/>
  <c r="E116"/>
  <c r="H116" s="1"/>
  <c r="H115"/>
  <c r="E115"/>
  <c r="E114"/>
  <c r="H114" s="1"/>
  <c r="H113"/>
  <c r="E113"/>
  <c r="E112"/>
  <c r="H112" s="1"/>
  <c r="H111"/>
  <c r="E111"/>
  <c r="E110"/>
  <c r="H110" s="1"/>
  <c r="H109"/>
  <c r="E109"/>
  <c r="E108"/>
  <c r="H108" s="1"/>
  <c r="H107"/>
  <c r="E107"/>
  <c r="E106"/>
  <c r="H106" s="1"/>
  <c r="H105"/>
  <c r="E105"/>
  <c r="E104"/>
  <c r="H104" s="1"/>
  <c r="H103"/>
  <c r="E103"/>
  <c r="E102"/>
  <c r="H102" s="1"/>
  <c r="H101"/>
  <c r="E101"/>
  <c r="E100"/>
  <c r="H100" s="1"/>
  <c r="H99"/>
  <c r="E99"/>
  <c r="E98"/>
  <c r="H98" s="1"/>
  <c r="H97"/>
  <c r="E97"/>
  <c r="E96"/>
  <c r="H96" s="1"/>
  <c r="H95"/>
  <c r="E95"/>
  <c r="E94"/>
  <c r="H94" s="1"/>
  <c r="H93"/>
  <c r="E93"/>
  <c r="E92"/>
  <c r="H92" s="1"/>
  <c r="H91"/>
  <c r="E91"/>
  <c r="E90"/>
  <c r="H90" s="1"/>
  <c r="H89"/>
  <c r="E89"/>
  <c r="E88"/>
  <c r="H88" s="1"/>
  <c r="H87"/>
  <c r="E87"/>
  <c r="E86"/>
  <c r="H86" s="1"/>
  <c r="H85"/>
  <c r="E85"/>
  <c r="E84"/>
  <c r="H84" s="1"/>
  <c r="H83"/>
  <c r="E83"/>
  <c r="E82"/>
  <c r="H82" s="1"/>
  <c r="H81"/>
  <c r="E81"/>
  <c r="E80"/>
  <c r="H80" s="1"/>
  <c r="H79"/>
  <c r="E79"/>
  <c r="E78"/>
  <c r="H78" s="1"/>
  <c r="H77"/>
  <c r="E77"/>
  <c r="E76"/>
  <c r="H76" s="1"/>
  <c r="H75"/>
  <c r="E75"/>
  <c r="E74"/>
  <c r="H74" s="1"/>
  <c r="H73"/>
  <c r="E73"/>
  <c r="E72"/>
  <c r="H72" s="1"/>
  <c r="H71"/>
  <c r="E71"/>
  <c r="E70"/>
  <c r="H70" s="1"/>
  <c r="H69"/>
  <c r="E69"/>
  <c r="E68"/>
  <c r="H68" s="1"/>
  <c r="H67"/>
  <c r="E67"/>
  <c r="E66"/>
  <c r="H66" s="1"/>
  <c r="H65"/>
  <c r="E65"/>
  <c r="E64"/>
  <c r="H64" s="1"/>
  <c r="H63"/>
  <c r="E63"/>
  <c r="E62"/>
  <c r="H62" s="1"/>
  <c r="H61"/>
  <c r="E61"/>
  <c r="E60"/>
  <c r="H60" s="1"/>
  <c r="H59"/>
  <c r="E59"/>
  <c r="E58"/>
  <c r="H58" s="1"/>
  <c r="H57"/>
  <c r="E57"/>
  <c r="E56"/>
  <c r="H56" s="1"/>
  <c r="H55"/>
  <c r="E55"/>
  <c r="E54"/>
  <c r="H54" s="1"/>
  <c r="H53"/>
  <c r="E53"/>
  <c r="E52"/>
  <c r="H52" s="1"/>
  <c r="H51"/>
  <c r="E51"/>
  <c r="E50"/>
  <c r="H50" s="1"/>
  <c r="H49"/>
  <c r="E49"/>
  <c r="E48"/>
  <c r="H48" s="1"/>
  <c r="H47"/>
  <c r="E47"/>
  <c r="E46"/>
  <c r="H46" s="1"/>
  <c r="H45"/>
  <c r="E45"/>
  <c r="E44"/>
  <c r="H44" s="1"/>
  <c r="H43"/>
  <c r="E43"/>
  <c r="E42"/>
  <c r="H42" s="1"/>
  <c r="H41"/>
  <c r="E41"/>
  <c r="E40"/>
  <c r="H40" s="1"/>
  <c r="H39"/>
  <c r="E39"/>
  <c r="E38"/>
  <c r="H38" s="1"/>
  <c r="H37"/>
  <c r="E37"/>
  <c r="E36"/>
  <c r="H36" s="1"/>
  <c r="H35"/>
  <c r="E35"/>
  <c r="E34"/>
  <c r="H34" s="1"/>
  <c r="H33"/>
  <c r="E33"/>
  <c r="E32"/>
  <c r="H32" s="1"/>
  <c r="H31"/>
  <c r="E31"/>
  <c r="E30"/>
  <c r="H30" s="1"/>
  <c r="H29"/>
  <c r="E29"/>
  <c r="E28"/>
  <c r="H28" s="1"/>
  <c r="H27"/>
  <c r="E27"/>
  <c r="E26"/>
  <c r="H26" s="1"/>
  <c r="H25"/>
  <c r="E25"/>
  <c r="E24"/>
  <c r="H24" s="1"/>
  <c r="H23"/>
  <c r="E23"/>
  <c r="E22"/>
  <c r="H22" s="1"/>
  <c r="H21"/>
  <c r="E21"/>
  <c r="E20"/>
  <c r="H20" s="1"/>
  <c r="H19"/>
  <c r="E19"/>
  <c r="E18"/>
  <c r="H18" s="1"/>
  <c r="H17"/>
  <c r="E17"/>
  <c r="E16"/>
  <c r="H16" s="1"/>
  <c r="H15"/>
  <c r="E15"/>
  <c r="E14"/>
  <c r="H14" s="1"/>
  <c r="H13"/>
  <c r="E13"/>
  <c r="E12"/>
  <c r="H12" s="1"/>
  <c r="H11"/>
  <c r="E11"/>
  <c r="E10"/>
  <c r="H10" s="1"/>
  <c r="H9"/>
  <c r="E9"/>
  <c r="E8"/>
  <c r="H8" s="1"/>
  <c r="H7"/>
  <c r="E7"/>
  <c r="H127" l="1"/>
  <c r="H163"/>
  <c r="E127"/>
  <c r="H136"/>
  <c r="H141" s="1"/>
</calcChain>
</file>

<file path=xl/sharedStrings.xml><?xml version="1.0" encoding="utf-8"?>
<sst xmlns="http://schemas.openxmlformats.org/spreadsheetml/2006/main" count="166" uniqueCount="144">
  <si>
    <t>INSTITUTO DE SALUD PUBLICA DEL ESTADO DE GUANAJUATO
Estado Analítico del Ejercicio del Presupuesto de Egresos
Clasificación Administrativa
Del 1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</si>
  <si>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</si>
  <si>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</si>
  <si>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</si>
  <si>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</si>
  <si>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</si>
  <si>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</si>
  <si>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</si>
  <si>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</si>
  <si>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</si>
  <si>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</si>
  <si>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DESPACHO DEL DIRECTOR GENERAL DEL ISAPEG</t>
  </si>
  <si>
    <t>COORDINACION DE COMUNICACION SOCIAL</t>
  </si>
  <si>
    <t>COORDINACION DE ASUNTOS JURIDICOS</t>
  </si>
  <si>
    <t>COORDINACION DE CONTRALORIA INTERNA</t>
  </si>
  <si>
    <t>DIRECCIÓN DE ENLACE DE PATRONATOS Y VOLU</t>
  </si>
  <si>
    <t>COORDINACIÓN GENERAL DE SALUD PÚBLICA</t>
  </si>
  <si>
    <t>COORDINACIÓN GENERAL DE ADMINISTRACIÓN Y</t>
  </si>
  <si>
    <t>DES. DIR GRAL DE SERVICIOS DE SALUD</t>
  </si>
  <si>
    <t>DES DIR GRAL DE PLANEACION Y DESARROLLO</t>
  </si>
  <si>
    <t>DIRECCIÓN GENERAL DE PROTECCIÓN CONTRA R</t>
  </si>
  <si>
    <t>DES DIR GENERAL DE ADMINISTRACIÓN</t>
  </si>
  <si>
    <t>DIRECCIÓN DE RECURSOS MATERIALES;</t>
  </si>
  <si>
    <t>DIRECCIÓN GENERAL DE RECURSOS HUMANOS</t>
  </si>
  <si>
    <t>JUR SANIT NO. I CON SEDE EN GTO</t>
  </si>
  <si>
    <t>JUR SANIT NO. II SEDE SAN MIGUEL DE ALLE</t>
  </si>
  <si>
    <t>JUR SANIT NO. III SEDE CELAYA</t>
  </si>
  <si>
    <t>JUR SANIT NO. IV SEDE ACAMBARO</t>
  </si>
  <si>
    <t>JUR SANIT NO. V SEDE SALAMANCA</t>
  </si>
  <si>
    <t>JUR SANIT NO. VI SEDE IRAPUATO</t>
  </si>
  <si>
    <t>JUR SANIT NO. VII SEDE LEON</t>
  </si>
  <si>
    <t>JUR SANIT NO. VIII SED SAN FCO DEL RINC</t>
  </si>
  <si>
    <t>UNIDAD MÉDICA MUNICIPIO GUANAJUATO</t>
  </si>
  <si>
    <t>UNIDAD MÉDICA MUNICIPIO DOLORES HIDALGO</t>
  </si>
  <si>
    <t>UNIDAD MÉDICA MUNICIPIO SAN DIEGO DE LA</t>
  </si>
  <si>
    <t>UNIDAD MÉDICA MUNICIPIO SAN FÉLIPE</t>
  </si>
  <si>
    <t>UNIDAD MÉDICA MUNICIPIO OCAMPO</t>
  </si>
  <si>
    <t>UNIDAD MÉDICA MUNICIPIO SAN MIGUEL DE AL</t>
  </si>
  <si>
    <t>UNIDAD MÉDICA MUNICIPIO DR  MORA</t>
  </si>
  <si>
    <t>UNIDAD MÉDICA MUNICIPIO SAN JOSE ITURBID</t>
  </si>
  <si>
    <t>UNIDAD MÉDICA MUNICIPIO SAN LUIS DE LA P</t>
  </si>
  <si>
    <t>UNIDAD MÉDICA MUNICIPIO VICTORIA</t>
  </si>
  <si>
    <t>UNIDAD MÉDICA MUNICIPIO SANTA CATARINA</t>
  </si>
  <si>
    <t>UNIDAD MÉDICA MUNICIPIO TIERRA BLANCA</t>
  </si>
  <si>
    <t>UNIDAD MÉDICA MUNICIPIO ATARJEA</t>
  </si>
  <si>
    <t>UNIDAD MÉDICA MUNICIPIO XICHU</t>
  </si>
  <si>
    <t>UNIDAD MÉDICA MUNICIPIO CELAYA</t>
  </si>
  <si>
    <t>UNIDAD MÉDICA MUNICIPIO SANTA CRUZ DE JU</t>
  </si>
  <si>
    <t>UNIDAD MÉDICA MUNICIPIO CORTAZAR</t>
  </si>
  <si>
    <t>UNIDAD MÉDICA MUNICIPIO TARIMORO</t>
  </si>
  <si>
    <t>UNIDAD MÉDICA MUNICIPIO COMONFORT</t>
  </si>
  <si>
    <t>UNIDAD MÉDICA MUNICIPIO VILLAGRAN</t>
  </si>
  <si>
    <t>UNIDAD MÉDICA MUNICIPIO APASEO EL ALTO</t>
  </si>
  <si>
    <t>UNIDAD MÉDICA MUNICIPIO APASEO EL GRANDE</t>
  </si>
  <si>
    <t>UNIDAD MÉDICA MUNICIPIO ACAMBARO</t>
  </si>
  <si>
    <t>UNIDAD MÉDICA MUNICIPIO SALVATIERRA</t>
  </si>
  <si>
    <t>UNIDAD MÉDICA MUNICIPIO CORONEO</t>
  </si>
  <si>
    <t>UNIDAD MÉDICA MUNICIPIO SANTIAGO MARAVAT</t>
  </si>
  <si>
    <t>UNIDAD MÉDICA MUNICIPIO TARANDACUAO</t>
  </si>
  <si>
    <t>UNIDAD MÉDICA MUNICIPIO JERÉCUARO</t>
  </si>
  <si>
    <t>UNIDAD MÉDICA MUNICIPIO SALAMANCA</t>
  </si>
  <si>
    <t>UNIDAD MÉDICA MUNICIPIO VALLE DE SANTIAG</t>
  </si>
  <si>
    <t>UNIDAD MÉDICA MUNICIPIO JARAL DEL PROGRE</t>
  </si>
  <si>
    <t>UNIDAD MÉDICA MUNICIPIO YURIRIA</t>
  </si>
  <si>
    <t>UNIDAD MÉDICA MUNICIPIO URIANGATO</t>
  </si>
  <si>
    <t>UNIDAD MÉDICA MUNICIPIO MOROLEON</t>
  </si>
  <si>
    <t>UNIDAD MÉDICA MUNICIPIO IRAPUATO</t>
  </si>
  <si>
    <t>UNIDAD MÉDICA MUNICIPIO ABASOLO</t>
  </si>
  <si>
    <t>UNIDAD MÉDICA MUNICIPIO CUERAMARO</t>
  </si>
  <si>
    <t>UNIDAD MÉDICA MUNICIPIO HUANIMARO</t>
  </si>
  <si>
    <t>UNIDAD MÉDICA MUNICIPIO PUEBLO NUEVO</t>
  </si>
  <si>
    <t>UNIDAD MÉDICA MUNICIPIO PENJAMO</t>
  </si>
  <si>
    <t>UNIDAD MÉDICA MUNICIPIO LEÓN</t>
  </si>
  <si>
    <t>UNIDAD MÉDICA MUNICIPIO SILAO</t>
  </si>
  <si>
    <t>UNIDAD MÉDICA MUNICIPIO ROMITA</t>
  </si>
  <si>
    <t>UNIDAD MÉDICA MUNICIPIO SAN FRANCISCO DE</t>
  </si>
  <si>
    <t>UNIDAD MÉDICA MUNICIPIO PURÍSIMA DEL RIN</t>
  </si>
  <si>
    <t>UNIDAD MÉDICA MUNICIPIO CD  MANUEL DOBLA</t>
  </si>
  <si>
    <t>HOSPITAL GENERAL ACAMBARO</t>
  </si>
  <si>
    <t>HOSPITAL GENERAL ALLENDE</t>
  </si>
  <si>
    <t>HOSPITAL GENERAL CELAYA</t>
  </si>
  <si>
    <t>HOSPITAL GENERAL DOLORES HIDALGO</t>
  </si>
  <si>
    <t>HOSPITAL GENERAL GUANAJUATO</t>
  </si>
  <si>
    <t>HOSPITAL GENERAL IRAPUATO</t>
  </si>
  <si>
    <t>HOSPITAL GENERAL LEÓN</t>
  </si>
  <si>
    <t>HOSPITAL GENERAL SALAMANCA</t>
  </si>
  <si>
    <t>HOSPITAL GENERAL SALVATIERRA</t>
  </si>
  <si>
    <t>HOSPITAL GENERAL URIANGATO</t>
  </si>
  <si>
    <t>HOSPITAL MATERNO INFANTIL</t>
  </si>
  <si>
    <t>CAIS MENTAL DE LEÓN</t>
  </si>
  <si>
    <t>HOSPITAL GENERAL PÉNJAMO</t>
  </si>
  <si>
    <t>HOSPITAL GENERAL SAN LUIS DE LA PAZ</t>
  </si>
  <si>
    <t>COORDINACION INTERSECTORIAL</t>
  </si>
  <si>
    <t>HOSDPITAL COMUNITARIO SAN FELIPE</t>
  </si>
  <si>
    <t>HOSDPITAL COMUNITARIO SAN FCO. RINCON</t>
  </si>
  <si>
    <t>HOSDPITAL COMUNITARIO ROMITA</t>
  </si>
  <si>
    <t>HOSDPITAL COMUNITARIO COMONFORT</t>
  </si>
  <si>
    <t>HOSDPITAL COMUNITARIO APASEO EL GDE.</t>
  </si>
  <si>
    <t>HOSDPITAL COMUNITARIO JERECUARO</t>
  </si>
  <si>
    <t>HOSPITAL GENERAL DE SAN JOSE ITURBIDE</t>
  </si>
  <si>
    <t>HOSPITAL GENERAL DE SILAO</t>
  </si>
  <si>
    <t>HOSPITAL GENERAL VALLE DE SANTIAGO</t>
  </si>
  <si>
    <t>HOSPITAL COMUNITARIO ABASOLO</t>
  </si>
  <si>
    <t>HOSPITAL COMUNITARIO APASEO EL ALTO</t>
  </si>
  <si>
    <t>HOSPITAL COMUNITARIO MANUEL DOBLADO</t>
  </si>
  <si>
    <t>HOSPITAL COMUNITARIO JUVENTINO ROSAS</t>
  </si>
  <si>
    <t>HOSPITAL COMUNITARIO CORTAZAR</t>
  </si>
  <si>
    <t>HOSPITAL COMUNITARIO TARIMORO</t>
  </si>
  <si>
    <t>HOSPITAL COMUNITARIO VILLAGRAN</t>
  </si>
  <si>
    <t>HOSPITAL COMUNITARIO HUANIMARO</t>
  </si>
  <si>
    <t>HOSPITALA COMUNITARIO JARAL DEL PROGRESO</t>
  </si>
  <si>
    <t>HOSPITAL COMUNITARIO MOROLEÓN</t>
  </si>
  <si>
    <t>HOSPITAL COMUNITARIO YURIRIA</t>
  </si>
  <si>
    <t>HOSPITAL COMUNITARIO SAN DIEGO DE LA UNÓ</t>
  </si>
  <si>
    <t>HOSPITAL MATERNO SAN LUIS DE LA PAZ</t>
  </si>
  <si>
    <t>HOSPITAL MATERNO CELAYA</t>
  </si>
  <si>
    <t>HOSP.D ESPECIALIDADES PEDIÁTRICO DE LEON</t>
  </si>
  <si>
    <t>HOSPITAL MATERNO INFANTIL DE IRAPUATO</t>
  </si>
  <si>
    <t>HOSPITAL DE LOS PUEBLOS DEL RINCÓN</t>
  </si>
  <si>
    <t>HOSPITAL COMUNITARIO LAS JOYAS</t>
  </si>
  <si>
    <t>LABORATORIO ESTATAL DE SALUD PUBLICA</t>
  </si>
  <si>
    <t>CENTRO ESTATAL DE TRANFUSION SANGUINEA</t>
  </si>
  <si>
    <t>SISTEMA DE URGENCIAS DEL ESTADO DE GTO.</t>
  </si>
  <si>
    <t>COGUSIDA</t>
  </si>
  <si>
    <t>CONSEJO ESTATAL DE TRANSPLANTES (COETRA)</t>
  </si>
  <si>
    <t>CENTRO DE PRIMER RESPUESTA PENJAMO</t>
  </si>
  <si>
    <t>CENTRO ESTATAL DE CUIDADOS CRÍTICOS SALA</t>
  </si>
  <si>
    <t>CLÍNICA DE DESINTOXICACIÓN DE LEÓN</t>
  </si>
  <si>
    <t>HOSDPITAL COMUNITARIO PURISIMA DEL RINCO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</si>
  <si>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</si>
  <si>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</si>
  <si>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</si>
  <si>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</si>
  <si>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</si>
  <si>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</si>
  <si>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INSTITUTO DE SALUD PUBLICA DEL ESTADO DE GUANAJUATO
Estado Analítico del Ejercicio del Presupuesto de Egresos
Clasificación Administrativa
Del 1 de Enero al 30 de Septiembre de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</si>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</sst>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4" fillId="0" borderId="8" xfId="0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4" fontId="4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5"/>
  <sheetViews>
    <sheetView showGridLines="0" tabSelected="1" workbookViewId="0">
      <selection sqref="A1:H1"/>
    </sheetView>
  </sheetViews>
  <sheetFormatPr baseColWidth="10" defaultRowHeight="11.25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>
      <c r="A1" s="24" t="s">
        <v>0</v>
      </c>
      <c r="B1" s="25"/>
      <c r="C1" s="25"/>
      <c r="D1" s="25"/>
      <c r="E1" s="25"/>
      <c r="F1" s="25"/>
      <c r="G1" s="25"/>
      <c r="H1" s="26"/>
    </row>
    <row r="2" spans="1:8">
      <c r="B2" s="2"/>
      <c r="C2" s="2"/>
      <c r="D2" s="2"/>
      <c r="E2" s="2"/>
      <c r="F2" s="2"/>
      <c r="G2" s="2"/>
      <c r="H2" s="2"/>
    </row>
    <row r="3" spans="1:8">
      <c r="A3" s="27" t="s">
        <v>1</v>
      </c>
      <c r="B3" s="28"/>
      <c r="C3" s="24" t="s">
        <v>2</v>
      </c>
      <c r="D3" s="25"/>
      <c r="E3" s="25"/>
      <c r="F3" s="25"/>
      <c r="G3" s="26"/>
      <c r="H3" s="33" t="s">
        <v>3</v>
      </c>
    </row>
    <row r="4" spans="1:8" ht="24.95" customHeight="1">
      <c r="A4" s="29"/>
      <c r="B4" s="3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4"/>
    </row>
    <row r="5" spans="1:8">
      <c r="A5" s="31"/>
      <c r="B5" s="32"/>
      <c r="C5" s="4">
        <v>1</v>
      </c>
      <c r="D5" s="4">
        <v>2</v>
      </c>
      <c r="E5" s="4" t="s">
        <v>9</v>
      </c>
      <c r="F5" s="4">
        <v>4</v>
      </c>
      <c r="G5" s="4">
        <v>5</v>
      </c>
      <c r="H5" s="4" t="s">
        <v>10</v>
      </c>
    </row>
    <row r="6" spans="1:8">
      <c r="A6" s="5"/>
      <c r="B6" s="6"/>
      <c r="C6" s="7"/>
      <c r="D6" s="7"/>
      <c r="E6" s="7"/>
      <c r="F6" s="7"/>
      <c r="G6" s="7"/>
      <c r="H6" s="7"/>
    </row>
    <row r="7" spans="1:8">
      <c r="A7" s="8" t="s">
        <v>11</v>
      </c>
      <c r="B7" s="9"/>
      <c r="C7" s="10">
        <v>10262414</v>
      </c>
      <c r="D7" s="10">
        <v>161779.78</v>
      </c>
      <c r="E7" s="10">
        <f>C7+D7</f>
        <v>10424193.779999999</v>
      </c>
      <c r="F7" s="10">
        <v>5121340.1500000004</v>
      </c>
      <c r="G7" s="10">
        <v>5121340.1500000004</v>
      </c>
      <c r="H7" s="10">
        <f>E7-F7</f>
        <v>5302853.629999999</v>
      </c>
    </row>
    <row r="8" spans="1:8">
      <c r="A8" s="8" t="s">
        <v>12</v>
      </c>
      <c r="B8" s="9"/>
      <c r="C8" s="10">
        <v>9403966</v>
      </c>
      <c r="D8" s="10">
        <v>11527035.26</v>
      </c>
      <c r="E8" s="10">
        <f t="shared" ref="E8:E71" si="0">C8+D8</f>
        <v>20931001.259999998</v>
      </c>
      <c r="F8" s="10">
        <v>9436992.1799999997</v>
      </c>
      <c r="G8" s="10">
        <v>9436992.1799999997</v>
      </c>
      <c r="H8" s="10">
        <f t="shared" ref="H8:H71" si="1">E8-F8</f>
        <v>11494009.079999998</v>
      </c>
    </row>
    <row r="9" spans="1:8">
      <c r="A9" s="8" t="s">
        <v>13</v>
      </c>
      <c r="B9" s="9"/>
      <c r="C9" s="10">
        <v>14018803</v>
      </c>
      <c r="D9" s="10">
        <v>8097401.1600000001</v>
      </c>
      <c r="E9" s="10">
        <f t="shared" si="0"/>
        <v>22116204.16</v>
      </c>
      <c r="F9" s="10">
        <v>16186351.48</v>
      </c>
      <c r="G9" s="10">
        <v>16186351.48</v>
      </c>
      <c r="H9" s="10">
        <f t="shared" si="1"/>
        <v>5929852.6799999997</v>
      </c>
    </row>
    <row r="10" spans="1:8">
      <c r="A10" s="8" t="s">
        <v>14</v>
      </c>
      <c r="B10" s="9"/>
      <c r="C10" s="10">
        <v>8395987</v>
      </c>
      <c r="D10" s="10">
        <v>-222766.86</v>
      </c>
      <c r="E10" s="10">
        <f t="shared" si="0"/>
        <v>8173220.1399999997</v>
      </c>
      <c r="F10" s="10">
        <v>5384986.6900000004</v>
      </c>
      <c r="G10" s="10">
        <v>5384986.6900000004</v>
      </c>
      <c r="H10" s="10">
        <f t="shared" si="1"/>
        <v>2788233.4499999993</v>
      </c>
    </row>
    <row r="11" spans="1:8">
      <c r="A11" s="8" t="s">
        <v>15</v>
      </c>
      <c r="B11" s="9"/>
      <c r="C11" s="10">
        <v>441772</v>
      </c>
      <c r="D11" s="10">
        <v>3876.48</v>
      </c>
      <c r="E11" s="10">
        <f t="shared" si="0"/>
        <v>445648.48</v>
      </c>
      <c r="F11" s="10">
        <v>164516.96</v>
      </c>
      <c r="G11" s="10">
        <v>164516.96</v>
      </c>
      <c r="H11" s="10">
        <f t="shared" si="1"/>
        <v>281131.52000000002</v>
      </c>
    </row>
    <row r="12" spans="1:8">
      <c r="A12" s="8" t="s">
        <v>16</v>
      </c>
      <c r="B12" s="9"/>
      <c r="C12" s="10">
        <v>4233925</v>
      </c>
      <c r="D12" s="10">
        <v>4158.9799999999996</v>
      </c>
      <c r="E12" s="10">
        <f t="shared" si="0"/>
        <v>4238083.9800000004</v>
      </c>
      <c r="F12" s="10">
        <v>2391301.56</v>
      </c>
      <c r="G12" s="10">
        <v>2391301.56</v>
      </c>
      <c r="H12" s="10">
        <f t="shared" si="1"/>
        <v>1846782.4200000004</v>
      </c>
    </row>
    <row r="13" spans="1:8">
      <c r="A13" s="8" t="s">
        <v>17</v>
      </c>
      <c r="B13" s="9"/>
      <c r="C13" s="10">
        <v>4648231</v>
      </c>
      <c r="D13" s="10">
        <v>268945.06</v>
      </c>
      <c r="E13" s="10">
        <f t="shared" si="0"/>
        <v>4917176.0599999996</v>
      </c>
      <c r="F13" s="10">
        <v>3049656.47</v>
      </c>
      <c r="G13" s="10">
        <v>3049656.47</v>
      </c>
      <c r="H13" s="10">
        <f t="shared" si="1"/>
        <v>1867519.5899999994</v>
      </c>
    </row>
    <row r="14" spans="1:8">
      <c r="A14" s="8" t="s">
        <v>18</v>
      </c>
      <c r="B14" s="9"/>
      <c r="C14" s="10">
        <v>606512461.71000004</v>
      </c>
      <c r="D14" s="10">
        <v>891405189.26999998</v>
      </c>
      <c r="E14" s="10">
        <f t="shared" si="0"/>
        <v>1497917650.98</v>
      </c>
      <c r="F14" s="10">
        <v>833439350.74000001</v>
      </c>
      <c r="G14" s="10">
        <v>833420850.74000001</v>
      </c>
      <c r="H14" s="10">
        <f t="shared" si="1"/>
        <v>664478300.24000001</v>
      </c>
    </row>
    <row r="15" spans="1:8">
      <c r="A15" s="8" t="s">
        <v>19</v>
      </c>
      <c r="B15" s="9"/>
      <c r="C15" s="10">
        <v>615677142.48000002</v>
      </c>
      <c r="D15" s="10">
        <v>-330506802.87</v>
      </c>
      <c r="E15" s="10">
        <f t="shared" si="0"/>
        <v>285170339.61000001</v>
      </c>
      <c r="F15" s="10">
        <v>104952642.73</v>
      </c>
      <c r="G15" s="10">
        <v>104933097.81999999</v>
      </c>
      <c r="H15" s="10">
        <f t="shared" si="1"/>
        <v>180217696.88</v>
      </c>
    </row>
    <row r="16" spans="1:8">
      <c r="A16" s="8" t="s">
        <v>20</v>
      </c>
      <c r="B16" s="9"/>
      <c r="C16" s="10">
        <v>34494364</v>
      </c>
      <c r="D16" s="10">
        <v>-1715831.65</v>
      </c>
      <c r="E16" s="10">
        <f t="shared" si="0"/>
        <v>32778532.350000001</v>
      </c>
      <c r="F16" s="10">
        <v>17669569.5</v>
      </c>
      <c r="G16" s="10">
        <v>17669569.5</v>
      </c>
      <c r="H16" s="10">
        <f t="shared" si="1"/>
        <v>15108962.850000001</v>
      </c>
    </row>
    <row r="17" spans="1:8">
      <c r="A17" s="8" t="s">
        <v>21</v>
      </c>
      <c r="B17" s="9"/>
      <c r="C17" s="10">
        <v>38327012</v>
      </c>
      <c r="D17" s="10">
        <v>9200951.0199999996</v>
      </c>
      <c r="E17" s="10">
        <f t="shared" si="0"/>
        <v>47527963.019999996</v>
      </c>
      <c r="F17" s="10">
        <v>31901126.510000002</v>
      </c>
      <c r="G17" s="10">
        <v>31901126.510000002</v>
      </c>
      <c r="H17" s="10">
        <f t="shared" si="1"/>
        <v>15626836.509999994</v>
      </c>
    </row>
    <row r="18" spans="1:8">
      <c r="A18" s="8" t="s">
        <v>22</v>
      </c>
      <c r="B18" s="9"/>
      <c r="C18" s="10">
        <v>57319880</v>
      </c>
      <c r="D18" s="10">
        <v>128816004.54000001</v>
      </c>
      <c r="E18" s="10">
        <f t="shared" si="0"/>
        <v>186135884.54000002</v>
      </c>
      <c r="F18" s="10">
        <v>61595056.530000001</v>
      </c>
      <c r="G18" s="10">
        <v>61595056.530000001</v>
      </c>
      <c r="H18" s="10">
        <f t="shared" si="1"/>
        <v>124540828.01000002</v>
      </c>
    </row>
    <row r="19" spans="1:8">
      <c r="A19" s="8" t="s">
        <v>23</v>
      </c>
      <c r="B19" s="9"/>
      <c r="C19" s="10">
        <v>53321683</v>
      </c>
      <c r="D19" s="10">
        <v>-10756746.050000001</v>
      </c>
      <c r="E19" s="10">
        <f t="shared" si="0"/>
        <v>42564936.950000003</v>
      </c>
      <c r="F19" s="10">
        <v>24699713.739999998</v>
      </c>
      <c r="G19" s="10">
        <v>24699713.739999998</v>
      </c>
      <c r="H19" s="10">
        <f t="shared" si="1"/>
        <v>17865223.210000005</v>
      </c>
    </row>
    <row r="20" spans="1:8">
      <c r="A20" s="8" t="s">
        <v>24</v>
      </c>
      <c r="B20" s="9"/>
      <c r="C20" s="10">
        <v>34093022</v>
      </c>
      <c r="D20" s="10">
        <v>19562273.609999999</v>
      </c>
      <c r="E20" s="10">
        <f t="shared" si="0"/>
        <v>53655295.609999999</v>
      </c>
      <c r="F20" s="10">
        <v>34086612.270000003</v>
      </c>
      <c r="G20" s="10">
        <v>34086612.270000003</v>
      </c>
      <c r="H20" s="10">
        <f t="shared" si="1"/>
        <v>19568683.339999996</v>
      </c>
    </row>
    <row r="21" spans="1:8">
      <c r="A21" s="8" t="s">
        <v>25</v>
      </c>
      <c r="B21" s="9"/>
      <c r="C21" s="10">
        <v>32193917</v>
      </c>
      <c r="D21" s="10">
        <v>23643843.68</v>
      </c>
      <c r="E21" s="10">
        <f t="shared" si="0"/>
        <v>55837760.68</v>
      </c>
      <c r="F21" s="10">
        <v>33439634.75</v>
      </c>
      <c r="G21" s="10">
        <v>33439634.75</v>
      </c>
      <c r="H21" s="10">
        <f t="shared" si="1"/>
        <v>22398125.93</v>
      </c>
    </row>
    <row r="22" spans="1:8">
      <c r="A22" s="8" t="s">
        <v>26</v>
      </c>
      <c r="B22" s="9"/>
      <c r="C22" s="10">
        <v>37703139</v>
      </c>
      <c r="D22" s="10">
        <v>24066679.140000001</v>
      </c>
      <c r="E22" s="10">
        <f t="shared" si="0"/>
        <v>61769818.140000001</v>
      </c>
      <c r="F22" s="10">
        <v>41516965.880000003</v>
      </c>
      <c r="G22" s="10">
        <v>41516965.880000003</v>
      </c>
      <c r="H22" s="10">
        <f t="shared" si="1"/>
        <v>20252852.259999998</v>
      </c>
    </row>
    <row r="23" spans="1:8">
      <c r="A23" s="8" t="s">
        <v>27</v>
      </c>
      <c r="B23" s="9"/>
      <c r="C23" s="10">
        <v>27323219</v>
      </c>
      <c r="D23" s="10">
        <v>12224142.810000001</v>
      </c>
      <c r="E23" s="10">
        <f t="shared" si="0"/>
        <v>39547361.810000002</v>
      </c>
      <c r="F23" s="10">
        <v>25763528.09</v>
      </c>
      <c r="G23" s="10">
        <v>25763528.09</v>
      </c>
      <c r="H23" s="10">
        <f t="shared" si="1"/>
        <v>13783833.720000003</v>
      </c>
    </row>
    <row r="24" spans="1:8">
      <c r="A24" s="8" t="s">
        <v>28</v>
      </c>
      <c r="B24" s="9"/>
      <c r="C24" s="10">
        <v>39451205</v>
      </c>
      <c r="D24" s="10">
        <v>24225066.989999998</v>
      </c>
      <c r="E24" s="10">
        <f t="shared" si="0"/>
        <v>63676271.989999995</v>
      </c>
      <c r="F24" s="10">
        <v>42825051.920000002</v>
      </c>
      <c r="G24" s="10">
        <v>42825051.920000002</v>
      </c>
      <c r="H24" s="10">
        <f t="shared" si="1"/>
        <v>20851220.069999993</v>
      </c>
    </row>
    <row r="25" spans="1:8">
      <c r="A25" s="8" t="s">
        <v>29</v>
      </c>
      <c r="B25" s="9"/>
      <c r="C25" s="10">
        <v>33035182</v>
      </c>
      <c r="D25" s="10">
        <v>27505194.59</v>
      </c>
      <c r="E25" s="10">
        <f t="shared" si="0"/>
        <v>60540376.590000004</v>
      </c>
      <c r="F25" s="10">
        <v>37594579.479999997</v>
      </c>
      <c r="G25" s="10">
        <v>37594579.479999997</v>
      </c>
      <c r="H25" s="10">
        <f t="shared" si="1"/>
        <v>22945797.110000007</v>
      </c>
    </row>
    <row r="26" spans="1:8">
      <c r="A26" s="8" t="s">
        <v>30</v>
      </c>
      <c r="B26" s="9"/>
      <c r="C26" s="10">
        <v>53378965</v>
      </c>
      <c r="D26" s="10">
        <v>26467903.379999999</v>
      </c>
      <c r="E26" s="10">
        <f t="shared" si="0"/>
        <v>79846868.379999995</v>
      </c>
      <c r="F26" s="10">
        <v>49677570.609999999</v>
      </c>
      <c r="G26" s="10">
        <v>49677570.609999999</v>
      </c>
      <c r="H26" s="10">
        <f t="shared" si="1"/>
        <v>30169297.769999996</v>
      </c>
    </row>
    <row r="27" spans="1:8">
      <c r="A27" s="8" t="s">
        <v>31</v>
      </c>
      <c r="B27" s="9"/>
      <c r="C27" s="10">
        <v>30619751</v>
      </c>
      <c r="D27" s="10">
        <v>20651063.170000002</v>
      </c>
      <c r="E27" s="10">
        <f t="shared" si="0"/>
        <v>51270814.170000002</v>
      </c>
      <c r="F27" s="10">
        <v>32949607.879999999</v>
      </c>
      <c r="G27" s="10">
        <v>32949607.879999999</v>
      </c>
      <c r="H27" s="10">
        <f t="shared" si="1"/>
        <v>18321206.290000003</v>
      </c>
    </row>
    <row r="28" spans="1:8">
      <c r="A28" s="8" t="s">
        <v>32</v>
      </c>
      <c r="B28" s="9"/>
      <c r="C28" s="10">
        <v>50388156</v>
      </c>
      <c r="D28" s="10">
        <v>26111198.870000001</v>
      </c>
      <c r="E28" s="10">
        <f t="shared" si="0"/>
        <v>76499354.870000005</v>
      </c>
      <c r="F28" s="10">
        <v>56572941.380000003</v>
      </c>
      <c r="G28" s="10">
        <v>56572941.380000003</v>
      </c>
      <c r="H28" s="10">
        <f t="shared" si="1"/>
        <v>19926413.490000002</v>
      </c>
    </row>
    <row r="29" spans="1:8">
      <c r="A29" s="8" t="s">
        <v>33</v>
      </c>
      <c r="B29" s="9"/>
      <c r="C29" s="10">
        <v>40097852</v>
      </c>
      <c r="D29" s="10">
        <v>22355808.550000001</v>
      </c>
      <c r="E29" s="10">
        <f t="shared" si="0"/>
        <v>62453660.549999997</v>
      </c>
      <c r="F29" s="10">
        <v>44404484.479999997</v>
      </c>
      <c r="G29" s="10">
        <v>44404484.479999997</v>
      </c>
      <c r="H29" s="10">
        <f t="shared" si="1"/>
        <v>18049176.07</v>
      </c>
    </row>
    <row r="30" spans="1:8">
      <c r="A30" s="8" t="s">
        <v>34</v>
      </c>
      <c r="B30" s="9"/>
      <c r="C30" s="10">
        <v>18912220</v>
      </c>
      <c r="D30" s="10">
        <v>10786395.189999999</v>
      </c>
      <c r="E30" s="10">
        <f t="shared" si="0"/>
        <v>29698615.189999998</v>
      </c>
      <c r="F30" s="10">
        <v>21190038.300000001</v>
      </c>
      <c r="G30" s="10">
        <v>21190038.300000001</v>
      </c>
      <c r="H30" s="10">
        <f t="shared" si="1"/>
        <v>8508576.8899999969</v>
      </c>
    </row>
    <row r="31" spans="1:8">
      <c r="A31" s="8" t="s">
        <v>35</v>
      </c>
      <c r="B31" s="9"/>
      <c r="C31" s="10">
        <v>44183056</v>
      </c>
      <c r="D31" s="10">
        <v>24198802.010000002</v>
      </c>
      <c r="E31" s="10">
        <f t="shared" si="0"/>
        <v>68381858.010000005</v>
      </c>
      <c r="F31" s="10">
        <v>47917168.68</v>
      </c>
      <c r="G31" s="10">
        <v>47917168.68</v>
      </c>
      <c r="H31" s="10">
        <f t="shared" si="1"/>
        <v>20464689.330000006</v>
      </c>
    </row>
    <row r="32" spans="1:8">
      <c r="A32" s="8" t="s">
        <v>36</v>
      </c>
      <c r="B32" s="9"/>
      <c r="C32" s="10">
        <v>22479053</v>
      </c>
      <c r="D32" s="10">
        <v>6510631.0999999996</v>
      </c>
      <c r="E32" s="10">
        <f t="shared" si="0"/>
        <v>28989684.100000001</v>
      </c>
      <c r="F32" s="10">
        <v>18894811.530000001</v>
      </c>
      <c r="G32" s="10">
        <v>18894811.530000001</v>
      </c>
      <c r="H32" s="10">
        <f t="shared" si="1"/>
        <v>10094872.57</v>
      </c>
    </row>
    <row r="33" spans="1:8">
      <c r="A33" s="8" t="s">
        <v>37</v>
      </c>
      <c r="B33" s="9"/>
      <c r="C33" s="10">
        <v>41886775</v>
      </c>
      <c r="D33" s="10">
        <v>22593197.93</v>
      </c>
      <c r="E33" s="10">
        <f t="shared" si="0"/>
        <v>64479972.93</v>
      </c>
      <c r="F33" s="10">
        <v>46618185.270000003</v>
      </c>
      <c r="G33" s="10">
        <v>46618185.270000003</v>
      </c>
      <c r="H33" s="10">
        <f t="shared" si="1"/>
        <v>17861787.659999996</v>
      </c>
    </row>
    <row r="34" spans="1:8">
      <c r="A34" s="8" t="s">
        <v>38</v>
      </c>
      <c r="B34" s="9"/>
      <c r="C34" s="10">
        <v>14617022</v>
      </c>
      <c r="D34" s="10">
        <v>4940793.9000000004</v>
      </c>
      <c r="E34" s="10">
        <f t="shared" si="0"/>
        <v>19557815.899999999</v>
      </c>
      <c r="F34" s="10">
        <v>14029759.73</v>
      </c>
      <c r="G34" s="10">
        <v>14029759.73</v>
      </c>
      <c r="H34" s="10">
        <f t="shared" si="1"/>
        <v>5528056.1699999981</v>
      </c>
    </row>
    <row r="35" spans="1:8">
      <c r="A35" s="8" t="s">
        <v>39</v>
      </c>
      <c r="B35" s="9"/>
      <c r="C35" s="10">
        <v>25943482</v>
      </c>
      <c r="D35" s="10">
        <v>48828708.560000002</v>
      </c>
      <c r="E35" s="10">
        <f t="shared" si="0"/>
        <v>74772190.560000002</v>
      </c>
      <c r="F35" s="10">
        <v>27535377.100000001</v>
      </c>
      <c r="G35" s="10">
        <v>27535377.100000001</v>
      </c>
      <c r="H35" s="10">
        <f t="shared" si="1"/>
        <v>47236813.460000001</v>
      </c>
    </row>
    <row r="36" spans="1:8">
      <c r="A36" s="8" t="s">
        <v>40</v>
      </c>
      <c r="B36" s="9"/>
      <c r="C36" s="10">
        <v>39302462</v>
      </c>
      <c r="D36" s="10">
        <v>22124748.190000001</v>
      </c>
      <c r="E36" s="10">
        <f t="shared" si="0"/>
        <v>61427210.189999998</v>
      </c>
      <c r="F36" s="10">
        <v>42752287.159999996</v>
      </c>
      <c r="G36" s="10">
        <v>42752287.159999996</v>
      </c>
      <c r="H36" s="10">
        <f t="shared" si="1"/>
        <v>18674923.030000001</v>
      </c>
    </row>
    <row r="37" spans="1:8">
      <c r="A37" s="8" t="s">
        <v>41</v>
      </c>
      <c r="B37" s="9"/>
      <c r="C37" s="10">
        <v>22755178</v>
      </c>
      <c r="D37" s="10">
        <v>41331516.259999998</v>
      </c>
      <c r="E37" s="10">
        <f t="shared" si="0"/>
        <v>64086694.259999998</v>
      </c>
      <c r="F37" s="10">
        <v>30143692.559999999</v>
      </c>
      <c r="G37" s="10">
        <v>30143692.559999999</v>
      </c>
      <c r="H37" s="10">
        <f t="shared" si="1"/>
        <v>33943001.700000003</v>
      </c>
    </row>
    <row r="38" spans="1:8">
      <c r="A38" s="8" t="s">
        <v>42</v>
      </c>
      <c r="B38" s="9"/>
      <c r="C38" s="10">
        <v>10848005</v>
      </c>
      <c r="D38" s="10">
        <v>6940458.4299999997</v>
      </c>
      <c r="E38" s="10">
        <f t="shared" si="0"/>
        <v>17788463.43</v>
      </c>
      <c r="F38" s="10">
        <v>13368227.24</v>
      </c>
      <c r="G38" s="10">
        <v>13368227.24</v>
      </c>
      <c r="H38" s="10">
        <f t="shared" si="1"/>
        <v>4420236.1899999995</v>
      </c>
    </row>
    <row r="39" spans="1:8">
      <c r="A39" s="8" t="s">
        <v>43</v>
      </c>
      <c r="B39" s="9"/>
      <c r="C39" s="10">
        <v>16804287</v>
      </c>
      <c r="D39" s="10">
        <v>14619607.09</v>
      </c>
      <c r="E39" s="10">
        <f t="shared" si="0"/>
        <v>31423894.09</v>
      </c>
      <c r="F39" s="10">
        <v>18309517.859999999</v>
      </c>
      <c r="G39" s="10">
        <v>18309517.859999999</v>
      </c>
      <c r="H39" s="10">
        <f t="shared" si="1"/>
        <v>13114376.23</v>
      </c>
    </row>
    <row r="40" spans="1:8">
      <c r="A40" s="8" t="s">
        <v>44</v>
      </c>
      <c r="B40" s="9"/>
      <c r="C40" s="10">
        <v>10647325</v>
      </c>
      <c r="D40" s="10">
        <v>11253410.08</v>
      </c>
      <c r="E40" s="10">
        <f t="shared" si="0"/>
        <v>21900735.079999998</v>
      </c>
      <c r="F40" s="10">
        <v>10097974.08</v>
      </c>
      <c r="G40" s="10">
        <v>10097974.08</v>
      </c>
      <c r="H40" s="10">
        <f t="shared" si="1"/>
        <v>11802760.999999998</v>
      </c>
    </row>
    <row r="41" spans="1:8">
      <c r="A41" s="8" t="s">
        <v>45</v>
      </c>
      <c r="B41" s="9"/>
      <c r="C41" s="10">
        <v>19973343</v>
      </c>
      <c r="D41" s="10">
        <v>7017544.46</v>
      </c>
      <c r="E41" s="10">
        <f t="shared" si="0"/>
        <v>26990887.460000001</v>
      </c>
      <c r="F41" s="10">
        <v>19966978.989999998</v>
      </c>
      <c r="G41" s="10">
        <v>19966978.989999998</v>
      </c>
      <c r="H41" s="10">
        <f t="shared" si="1"/>
        <v>7023908.4700000025</v>
      </c>
    </row>
    <row r="42" spans="1:8">
      <c r="A42" s="8" t="s">
        <v>46</v>
      </c>
      <c r="B42" s="9"/>
      <c r="C42" s="10">
        <v>66161690</v>
      </c>
      <c r="D42" s="10">
        <v>46243184.049999997</v>
      </c>
      <c r="E42" s="10">
        <f t="shared" si="0"/>
        <v>112404874.05</v>
      </c>
      <c r="F42" s="10">
        <v>86484846.329999998</v>
      </c>
      <c r="G42" s="10">
        <v>86484846.329999998</v>
      </c>
      <c r="H42" s="10">
        <f t="shared" si="1"/>
        <v>25920027.719999999</v>
      </c>
    </row>
    <row r="43" spans="1:8">
      <c r="A43" s="8" t="s">
        <v>47</v>
      </c>
      <c r="B43" s="9"/>
      <c r="C43" s="10">
        <v>19327422</v>
      </c>
      <c r="D43" s="10">
        <v>15213726.33</v>
      </c>
      <c r="E43" s="10">
        <f t="shared" si="0"/>
        <v>34541148.329999998</v>
      </c>
      <c r="F43" s="10">
        <v>27037983.02</v>
      </c>
      <c r="G43" s="10">
        <v>27037983.02</v>
      </c>
      <c r="H43" s="10">
        <f t="shared" si="1"/>
        <v>7503165.3099999987</v>
      </c>
    </row>
    <row r="44" spans="1:8">
      <c r="A44" s="8" t="s">
        <v>48</v>
      </c>
      <c r="B44" s="9"/>
      <c r="C44" s="10">
        <v>20046937</v>
      </c>
      <c r="D44" s="10">
        <v>24963242.129999999</v>
      </c>
      <c r="E44" s="10">
        <f t="shared" si="0"/>
        <v>45010179.129999995</v>
      </c>
      <c r="F44" s="10">
        <v>28213572.66</v>
      </c>
      <c r="G44" s="10">
        <v>28213572.66</v>
      </c>
      <c r="H44" s="10">
        <f t="shared" si="1"/>
        <v>16796606.469999995</v>
      </c>
    </row>
    <row r="45" spans="1:8">
      <c r="A45" s="8" t="s">
        <v>49</v>
      </c>
      <c r="B45" s="9"/>
      <c r="C45" s="10">
        <v>25883086</v>
      </c>
      <c r="D45" s="10">
        <v>27543100.030000001</v>
      </c>
      <c r="E45" s="10">
        <f t="shared" si="0"/>
        <v>53426186.030000001</v>
      </c>
      <c r="F45" s="10">
        <v>29718506.940000001</v>
      </c>
      <c r="G45" s="10">
        <v>29718506.940000001</v>
      </c>
      <c r="H45" s="10">
        <f t="shared" si="1"/>
        <v>23707679.09</v>
      </c>
    </row>
    <row r="46" spans="1:8">
      <c r="A46" s="8" t="s">
        <v>50</v>
      </c>
      <c r="B46" s="9"/>
      <c r="C46" s="10">
        <v>30501815</v>
      </c>
      <c r="D46" s="10">
        <v>23756380.359999999</v>
      </c>
      <c r="E46" s="10">
        <f t="shared" si="0"/>
        <v>54258195.359999999</v>
      </c>
      <c r="F46" s="10">
        <v>29839215.300000001</v>
      </c>
      <c r="G46" s="10">
        <v>29839215.300000001</v>
      </c>
      <c r="H46" s="10">
        <f t="shared" si="1"/>
        <v>24418980.059999999</v>
      </c>
    </row>
    <row r="47" spans="1:8">
      <c r="A47" s="8" t="s">
        <v>51</v>
      </c>
      <c r="B47" s="9"/>
      <c r="C47" s="10">
        <v>5589620</v>
      </c>
      <c r="D47" s="10">
        <v>38739991.5</v>
      </c>
      <c r="E47" s="10">
        <f t="shared" si="0"/>
        <v>44329611.5</v>
      </c>
      <c r="F47" s="10">
        <v>19025290.75</v>
      </c>
      <c r="G47" s="10">
        <v>19025290.75</v>
      </c>
      <c r="H47" s="10">
        <f t="shared" si="1"/>
        <v>25304320.75</v>
      </c>
    </row>
    <row r="48" spans="1:8">
      <c r="A48" s="8" t="s">
        <v>52</v>
      </c>
      <c r="B48" s="9"/>
      <c r="C48" s="10">
        <v>19132275</v>
      </c>
      <c r="D48" s="10">
        <v>24839672.199999999</v>
      </c>
      <c r="E48" s="10">
        <f t="shared" si="0"/>
        <v>43971947.200000003</v>
      </c>
      <c r="F48" s="10">
        <v>22657149.609999999</v>
      </c>
      <c r="G48" s="10">
        <v>22657149.609999999</v>
      </c>
      <c r="H48" s="10">
        <f t="shared" si="1"/>
        <v>21314797.590000004</v>
      </c>
    </row>
    <row r="49" spans="1:8">
      <c r="A49" s="8" t="s">
        <v>53</v>
      </c>
      <c r="B49" s="9"/>
      <c r="C49" s="10">
        <v>32087637</v>
      </c>
      <c r="D49" s="10">
        <v>53071892.93</v>
      </c>
      <c r="E49" s="10">
        <f t="shared" si="0"/>
        <v>85159529.930000007</v>
      </c>
      <c r="F49" s="10">
        <v>36980585.100000001</v>
      </c>
      <c r="G49" s="10">
        <v>36980585.100000001</v>
      </c>
      <c r="H49" s="10">
        <f t="shared" si="1"/>
        <v>48178944.830000006</v>
      </c>
    </row>
    <row r="50" spans="1:8">
      <c r="A50" s="8" t="s">
        <v>54</v>
      </c>
      <c r="B50" s="9"/>
      <c r="C50" s="10">
        <v>38417212</v>
      </c>
      <c r="D50" s="10">
        <v>41473594.409999996</v>
      </c>
      <c r="E50" s="10">
        <f t="shared" si="0"/>
        <v>79890806.409999996</v>
      </c>
      <c r="F50" s="10">
        <v>49538963.770000003</v>
      </c>
      <c r="G50" s="10">
        <v>49538963.770000003</v>
      </c>
      <c r="H50" s="10">
        <f t="shared" si="1"/>
        <v>30351842.639999993</v>
      </c>
    </row>
    <row r="51" spans="1:8">
      <c r="A51" s="8" t="s">
        <v>55</v>
      </c>
      <c r="B51" s="9"/>
      <c r="C51" s="10">
        <v>38376831</v>
      </c>
      <c r="D51" s="10">
        <v>22268903.710000001</v>
      </c>
      <c r="E51" s="10">
        <f t="shared" si="0"/>
        <v>60645734.710000001</v>
      </c>
      <c r="F51" s="10">
        <v>44917857.710000001</v>
      </c>
      <c r="G51" s="10">
        <v>44917857.710000001</v>
      </c>
      <c r="H51" s="10">
        <f t="shared" si="1"/>
        <v>15727877</v>
      </c>
    </row>
    <row r="52" spans="1:8">
      <c r="A52" s="8" t="s">
        <v>56</v>
      </c>
      <c r="B52" s="9"/>
      <c r="C52" s="10">
        <v>14754816</v>
      </c>
      <c r="D52" s="10">
        <v>34001445.939999998</v>
      </c>
      <c r="E52" s="10">
        <f t="shared" si="0"/>
        <v>48756261.939999998</v>
      </c>
      <c r="F52" s="10">
        <v>37537838.869999997</v>
      </c>
      <c r="G52" s="10">
        <v>37537838.869999997</v>
      </c>
      <c r="H52" s="10">
        <f t="shared" si="1"/>
        <v>11218423.07</v>
      </c>
    </row>
    <row r="53" spans="1:8">
      <c r="A53" s="8" t="s">
        <v>57</v>
      </c>
      <c r="B53" s="9"/>
      <c r="C53" s="10">
        <v>12450060</v>
      </c>
      <c r="D53" s="10">
        <v>3207255.35</v>
      </c>
      <c r="E53" s="10">
        <f t="shared" si="0"/>
        <v>15657315.35</v>
      </c>
      <c r="F53" s="10">
        <v>11960103.67</v>
      </c>
      <c r="G53" s="10">
        <v>11960103.67</v>
      </c>
      <c r="H53" s="10">
        <f t="shared" si="1"/>
        <v>3697211.6799999997</v>
      </c>
    </row>
    <row r="54" spans="1:8">
      <c r="A54" s="8" t="s">
        <v>58</v>
      </c>
      <c r="B54" s="9"/>
      <c r="C54" s="10">
        <v>14635500</v>
      </c>
      <c r="D54" s="10">
        <v>8541560.5800000001</v>
      </c>
      <c r="E54" s="10">
        <f t="shared" si="0"/>
        <v>23177060.579999998</v>
      </c>
      <c r="F54" s="10">
        <v>17390813.84</v>
      </c>
      <c r="G54" s="10">
        <v>17390813.84</v>
      </c>
      <c r="H54" s="10">
        <f t="shared" si="1"/>
        <v>5786246.7399999984</v>
      </c>
    </row>
    <row r="55" spans="1:8">
      <c r="A55" s="8" t="s">
        <v>59</v>
      </c>
      <c r="B55" s="9"/>
      <c r="C55" s="10">
        <v>26565334</v>
      </c>
      <c r="D55" s="10">
        <v>55323502.640000001</v>
      </c>
      <c r="E55" s="10">
        <f t="shared" si="0"/>
        <v>81888836.640000001</v>
      </c>
      <c r="F55" s="10">
        <v>43187736.729999997</v>
      </c>
      <c r="G55" s="10">
        <v>43187736.729999997</v>
      </c>
      <c r="H55" s="10">
        <f t="shared" si="1"/>
        <v>38701099.910000004</v>
      </c>
    </row>
    <row r="56" spans="1:8">
      <c r="A56" s="8" t="s">
        <v>60</v>
      </c>
      <c r="B56" s="9"/>
      <c r="C56" s="10">
        <v>56633730</v>
      </c>
      <c r="D56" s="10">
        <v>55466786.07</v>
      </c>
      <c r="E56" s="10">
        <f t="shared" si="0"/>
        <v>112100516.06999999</v>
      </c>
      <c r="F56" s="10">
        <v>71343237.819999993</v>
      </c>
      <c r="G56" s="10">
        <v>71343237.819999993</v>
      </c>
      <c r="H56" s="10">
        <f t="shared" si="1"/>
        <v>40757278.25</v>
      </c>
    </row>
    <row r="57" spans="1:8">
      <c r="A57" s="8" t="s">
        <v>61</v>
      </c>
      <c r="B57" s="9"/>
      <c r="C57" s="10">
        <v>41220181</v>
      </c>
      <c r="D57" s="10">
        <v>44013712.68</v>
      </c>
      <c r="E57" s="10">
        <f t="shared" si="0"/>
        <v>85233893.680000007</v>
      </c>
      <c r="F57" s="10">
        <v>53477837.450000003</v>
      </c>
      <c r="G57" s="10">
        <v>53477837.450000003</v>
      </c>
      <c r="H57" s="10">
        <f t="shared" si="1"/>
        <v>31756056.230000004</v>
      </c>
    </row>
    <row r="58" spans="1:8">
      <c r="A58" s="8" t="s">
        <v>62</v>
      </c>
      <c r="B58" s="9"/>
      <c r="C58" s="10">
        <v>15145516</v>
      </c>
      <c r="D58" s="10">
        <v>12925500.369999999</v>
      </c>
      <c r="E58" s="10">
        <f t="shared" si="0"/>
        <v>28071016.369999997</v>
      </c>
      <c r="F58" s="10">
        <v>21596208.359999999</v>
      </c>
      <c r="G58" s="10">
        <v>21596208.359999999</v>
      </c>
      <c r="H58" s="10">
        <f t="shared" si="1"/>
        <v>6474808.0099999979</v>
      </c>
    </row>
    <row r="59" spans="1:8">
      <c r="A59" s="8" t="s">
        <v>63</v>
      </c>
      <c r="B59" s="9"/>
      <c r="C59" s="10">
        <v>25386045</v>
      </c>
      <c r="D59" s="10">
        <v>25732717.109999999</v>
      </c>
      <c r="E59" s="10">
        <f t="shared" si="0"/>
        <v>51118762.109999999</v>
      </c>
      <c r="F59" s="10">
        <v>36347918.5</v>
      </c>
      <c r="G59" s="10">
        <v>36347918.5</v>
      </c>
      <c r="H59" s="10">
        <f t="shared" si="1"/>
        <v>14770843.609999999</v>
      </c>
    </row>
    <row r="60" spans="1:8">
      <c r="A60" s="8" t="s">
        <v>64</v>
      </c>
      <c r="B60" s="9"/>
      <c r="C60" s="10">
        <v>15664875</v>
      </c>
      <c r="D60" s="10">
        <v>13767387.960000001</v>
      </c>
      <c r="E60" s="10">
        <f t="shared" si="0"/>
        <v>29432262.960000001</v>
      </c>
      <c r="F60" s="10">
        <v>21903706.210000001</v>
      </c>
      <c r="G60" s="10">
        <v>21903706.210000001</v>
      </c>
      <c r="H60" s="10">
        <f t="shared" si="1"/>
        <v>7528556.75</v>
      </c>
    </row>
    <row r="61" spans="1:8">
      <c r="A61" s="8" t="s">
        <v>65</v>
      </c>
      <c r="B61" s="9"/>
      <c r="C61" s="10">
        <v>17925032</v>
      </c>
      <c r="D61" s="10">
        <v>11274290.039999999</v>
      </c>
      <c r="E61" s="10">
        <f t="shared" si="0"/>
        <v>29199322.039999999</v>
      </c>
      <c r="F61" s="10">
        <v>21805081.82</v>
      </c>
      <c r="G61" s="10">
        <v>21805081.82</v>
      </c>
      <c r="H61" s="10">
        <f t="shared" si="1"/>
        <v>7394240.2199999988</v>
      </c>
    </row>
    <row r="62" spans="1:8">
      <c r="A62" s="8" t="s">
        <v>66</v>
      </c>
      <c r="B62" s="9"/>
      <c r="C62" s="10">
        <v>114761550</v>
      </c>
      <c r="D62" s="10">
        <v>190262223.53999999</v>
      </c>
      <c r="E62" s="10">
        <f t="shared" si="0"/>
        <v>305023773.53999996</v>
      </c>
      <c r="F62" s="10">
        <v>150632104.72</v>
      </c>
      <c r="G62" s="10">
        <v>150632104.72</v>
      </c>
      <c r="H62" s="10">
        <f t="shared" si="1"/>
        <v>154391668.81999996</v>
      </c>
    </row>
    <row r="63" spans="1:8">
      <c r="A63" s="8" t="s">
        <v>67</v>
      </c>
      <c r="B63" s="9"/>
      <c r="C63" s="10">
        <v>22787094</v>
      </c>
      <c r="D63" s="10">
        <v>16782149.120000001</v>
      </c>
      <c r="E63" s="10">
        <f t="shared" si="0"/>
        <v>39569243.120000005</v>
      </c>
      <c r="F63" s="10">
        <v>27560963.309999999</v>
      </c>
      <c r="G63" s="10">
        <v>27560963.309999999</v>
      </c>
      <c r="H63" s="10">
        <f t="shared" si="1"/>
        <v>12008279.810000006</v>
      </c>
    </row>
    <row r="64" spans="1:8">
      <c r="A64" s="8" t="s">
        <v>68</v>
      </c>
      <c r="B64" s="9"/>
      <c r="C64" s="10">
        <v>17110841</v>
      </c>
      <c r="D64" s="10">
        <v>10752313.99</v>
      </c>
      <c r="E64" s="10">
        <f t="shared" si="0"/>
        <v>27863154.990000002</v>
      </c>
      <c r="F64" s="10">
        <v>20093868.18</v>
      </c>
      <c r="G64" s="10">
        <v>20093868.18</v>
      </c>
      <c r="H64" s="10">
        <f t="shared" si="1"/>
        <v>7769286.8100000024</v>
      </c>
    </row>
    <row r="65" spans="1:8">
      <c r="A65" s="8" t="s">
        <v>69</v>
      </c>
      <c r="B65" s="9"/>
      <c r="C65" s="10">
        <v>11775604</v>
      </c>
      <c r="D65" s="10">
        <v>6465173.8099999996</v>
      </c>
      <c r="E65" s="10">
        <f t="shared" si="0"/>
        <v>18240777.809999999</v>
      </c>
      <c r="F65" s="10">
        <v>13209567.199999999</v>
      </c>
      <c r="G65" s="10">
        <v>13209567.199999999</v>
      </c>
      <c r="H65" s="10">
        <f t="shared" si="1"/>
        <v>5031210.6099999994</v>
      </c>
    </row>
    <row r="66" spans="1:8">
      <c r="A66" s="8" t="s">
        <v>70</v>
      </c>
      <c r="B66" s="9"/>
      <c r="C66" s="10">
        <v>12184912</v>
      </c>
      <c r="D66" s="10">
        <v>5030191.96</v>
      </c>
      <c r="E66" s="10">
        <f t="shared" si="0"/>
        <v>17215103.960000001</v>
      </c>
      <c r="F66" s="10">
        <v>12262484.92</v>
      </c>
      <c r="G66" s="10">
        <v>12262484.92</v>
      </c>
      <c r="H66" s="10">
        <f t="shared" si="1"/>
        <v>4952619.040000001</v>
      </c>
    </row>
    <row r="67" spans="1:8">
      <c r="A67" s="8" t="s">
        <v>71</v>
      </c>
      <c r="B67" s="9"/>
      <c r="C67" s="10">
        <v>64636350</v>
      </c>
      <c r="D67" s="10">
        <v>42602543.700000003</v>
      </c>
      <c r="E67" s="10">
        <f t="shared" si="0"/>
        <v>107238893.7</v>
      </c>
      <c r="F67" s="10">
        <v>73788828.810000002</v>
      </c>
      <c r="G67" s="10">
        <v>73788828.810000002</v>
      </c>
      <c r="H67" s="10">
        <f t="shared" si="1"/>
        <v>33450064.890000001</v>
      </c>
    </row>
    <row r="68" spans="1:8">
      <c r="A68" s="8" t="s">
        <v>72</v>
      </c>
      <c r="B68" s="9"/>
      <c r="C68" s="10">
        <v>254402423</v>
      </c>
      <c r="D68" s="10">
        <v>222138053.03999999</v>
      </c>
      <c r="E68" s="10">
        <f t="shared" si="0"/>
        <v>476540476.03999996</v>
      </c>
      <c r="F68" s="10">
        <v>278413976.75999999</v>
      </c>
      <c r="G68" s="10">
        <v>278413976.75999999</v>
      </c>
      <c r="H68" s="10">
        <f t="shared" si="1"/>
        <v>198126499.27999997</v>
      </c>
    </row>
    <row r="69" spans="1:8">
      <c r="A69" s="8" t="s">
        <v>73</v>
      </c>
      <c r="B69" s="9"/>
      <c r="C69" s="10">
        <v>38145683</v>
      </c>
      <c r="D69" s="10">
        <v>50199538.409999996</v>
      </c>
      <c r="E69" s="10">
        <f t="shared" si="0"/>
        <v>88345221.409999996</v>
      </c>
      <c r="F69" s="10">
        <v>54631758.049999997</v>
      </c>
      <c r="G69" s="10">
        <v>54631758.049999997</v>
      </c>
      <c r="H69" s="10">
        <f t="shared" si="1"/>
        <v>33713463.359999999</v>
      </c>
    </row>
    <row r="70" spans="1:8">
      <c r="A70" s="8" t="s">
        <v>74</v>
      </c>
      <c r="B70" s="9"/>
      <c r="C70" s="10">
        <v>27904203</v>
      </c>
      <c r="D70" s="10">
        <v>23671473.82</v>
      </c>
      <c r="E70" s="10">
        <f t="shared" si="0"/>
        <v>51575676.82</v>
      </c>
      <c r="F70" s="10">
        <v>32809443.809999999</v>
      </c>
      <c r="G70" s="10">
        <v>32809443.809999999</v>
      </c>
      <c r="H70" s="10">
        <f t="shared" si="1"/>
        <v>18766233.010000002</v>
      </c>
    </row>
    <row r="71" spans="1:8">
      <c r="A71" s="8" t="s">
        <v>75</v>
      </c>
      <c r="B71" s="9"/>
      <c r="C71" s="10">
        <v>47930508</v>
      </c>
      <c r="D71" s="10">
        <v>24702869.59</v>
      </c>
      <c r="E71" s="10">
        <f t="shared" si="0"/>
        <v>72633377.590000004</v>
      </c>
      <c r="F71" s="10">
        <v>55264551.350000001</v>
      </c>
      <c r="G71" s="10">
        <v>55264551.350000001</v>
      </c>
      <c r="H71" s="10">
        <f t="shared" si="1"/>
        <v>17368826.240000002</v>
      </c>
    </row>
    <row r="72" spans="1:8">
      <c r="A72" s="8" t="s">
        <v>76</v>
      </c>
      <c r="B72" s="9"/>
      <c r="C72" s="10">
        <v>17291957</v>
      </c>
      <c r="D72" s="10">
        <v>29730111.600000001</v>
      </c>
      <c r="E72" s="10">
        <f t="shared" ref="E72:E124" si="2">C72+D72</f>
        <v>47022068.600000001</v>
      </c>
      <c r="F72" s="10">
        <v>30266720</v>
      </c>
      <c r="G72" s="10">
        <v>30266720</v>
      </c>
      <c r="H72" s="10">
        <f t="shared" ref="H72:H124" si="3">E72-F72</f>
        <v>16755348.600000001</v>
      </c>
    </row>
    <row r="73" spans="1:8">
      <c r="A73" s="8" t="s">
        <v>77</v>
      </c>
      <c r="B73" s="9"/>
      <c r="C73" s="10">
        <v>17681627</v>
      </c>
      <c r="D73" s="10">
        <v>11221403.1</v>
      </c>
      <c r="E73" s="10">
        <f t="shared" si="2"/>
        <v>28903030.100000001</v>
      </c>
      <c r="F73" s="10">
        <v>21113959.48</v>
      </c>
      <c r="G73" s="10">
        <v>21113959.48</v>
      </c>
      <c r="H73" s="10">
        <f t="shared" si="3"/>
        <v>7789070.620000001</v>
      </c>
    </row>
    <row r="74" spans="1:8">
      <c r="A74" s="8" t="s">
        <v>78</v>
      </c>
      <c r="B74" s="9"/>
      <c r="C74" s="10">
        <v>125813971</v>
      </c>
      <c r="D74" s="10">
        <v>130648720.36</v>
      </c>
      <c r="E74" s="10">
        <f t="shared" si="2"/>
        <v>256462691.36000001</v>
      </c>
      <c r="F74" s="10">
        <v>158184560.74000001</v>
      </c>
      <c r="G74" s="10">
        <v>158184560.74000001</v>
      </c>
      <c r="H74" s="10">
        <f t="shared" si="3"/>
        <v>98278130.620000005</v>
      </c>
    </row>
    <row r="75" spans="1:8">
      <c r="A75" s="8" t="s">
        <v>79</v>
      </c>
      <c r="B75" s="9"/>
      <c r="C75" s="10">
        <v>122626458</v>
      </c>
      <c r="D75" s="10">
        <v>76143723.120000005</v>
      </c>
      <c r="E75" s="10">
        <f t="shared" si="2"/>
        <v>198770181.12</v>
      </c>
      <c r="F75" s="10">
        <v>124858243.90000001</v>
      </c>
      <c r="G75" s="10">
        <v>124858243.90000001</v>
      </c>
      <c r="H75" s="10">
        <f t="shared" si="3"/>
        <v>73911937.219999999</v>
      </c>
    </row>
    <row r="76" spans="1:8">
      <c r="A76" s="8" t="s">
        <v>80</v>
      </c>
      <c r="B76" s="9"/>
      <c r="C76" s="10">
        <v>277095361</v>
      </c>
      <c r="D76" s="10">
        <v>164878596.18000001</v>
      </c>
      <c r="E76" s="10">
        <f t="shared" si="2"/>
        <v>441973957.18000001</v>
      </c>
      <c r="F76" s="10">
        <v>282965578.45999998</v>
      </c>
      <c r="G76" s="10">
        <v>282965578.45999998</v>
      </c>
      <c r="H76" s="10">
        <f t="shared" si="3"/>
        <v>159008378.72000003</v>
      </c>
    </row>
    <row r="77" spans="1:8">
      <c r="A77" s="8" t="s">
        <v>81</v>
      </c>
      <c r="B77" s="9"/>
      <c r="C77" s="10">
        <v>114963402</v>
      </c>
      <c r="D77" s="10">
        <v>63716005.380000003</v>
      </c>
      <c r="E77" s="10">
        <f t="shared" si="2"/>
        <v>178679407.38</v>
      </c>
      <c r="F77" s="10">
        <v>117522780.14</v>
      </c>
      <c r="G77" s="10">
        <v>117494608.70999999</v>
      </c>
      <c r="H77" s="10">
        <f t="shared" si="3"/>
        <v>61156627.239999995</v>
      </c>
    </row>
    <row r="78" spans="1:8">
      <c r="A78" s="8" t="s">
        <v>82</v>
      </c>
      <c r="B78" s="9"/>
      <c r="C78" s="10">
        <v>167175463.47999999</v>
      </c>
      <c r="D78" s="10">
        <v>99213054.409999996</v>
      </c>
      <c r="E78" s="10">
        <f t="shared" si="2"/>
        <v>266388517.88999999</v>
      </c>
      <c r="F78" s="10">
        <v>142860167.06</v>
      </c>
      <c r="G78" s="10">
        <v>142860167.06</v>
      </c>
      <c r="H78" s="10">
        <f t="shared" si="3"/>
        <v>123528350.82999998</v>
      </c>
    </row>
    <row r="79" spans="1:8">
      <c r="A79" s="8" t="s">
        <v>83</v>
      </c>
      <c r="B79" s="9"/>
      <c r="C79" s="10">
        <v>284882980</v>
      </c>
      <c r="D79" s="10">
        <v>137667637.59999999</v>
      </c>
      <c r="E79" s="10">
        <f t="shared" si="2"/>
        <v>422550617.60000002</v>
      </c>
      <c r="F79" s="10">
        <v>263487500.21000001</v>
      </c>
      <c r="G79" s="10">
        <v>263487500.21000001</v>
      </c>
      <c r="H79" s="10">
        <f t="shared" si="3"/>
        <v>159063117.39000002</v>
      </c>
    </row>
    <row r="80" spans="1:8">
      <c r="A80" s="8" t="s">
        <v>84</v>
      </c>
      <c r="B80" s="9"/>
      <c r="C80" s="10">
        <v>591866552</v>
      </c>
      <c r="D80" s="10">
        <v>1337178006.27</v>
      </c>
      <c r="E80" s="10">
        <f t="shared" si="2"/>
        <v>1929044558.27</v>
      </c>
      <c r="F80" s="10">
        <v>1007587096.83</v>
      </c>
      <c r="G80" s="10">
        <v>1007587096.83</v>
      </c>
      <c r="H80" s="10">
        <f t="shared" si="3"/>
        <v>921457461.43999994</v>
      </c>
    </row>
    <row r="81" spans="1:8">
      <c r="A81" s="8" t="s">
        <v>85</v>
      </c>
      <c r="B81" s="9"/>
      <c r="C81" s="10">
        <v>106506213</v>
      </c>
      <c r="D81" s="10">
        <v>85826401.260000005</v>
      </c>
      <c r="E81" s="10">
        <f t="shared" si="2"/>
        <v>192332614.25999999</v>
      </c>
      <c r="F81" s="10">
        <v>117634941.73</v>
      </c>
      <c r="G81" s="10">
        <v>117634941.73</v>
      </c>
      <c r="H81" s="10">
        <f t="shared" si="3"/>
        <v>74697672.529999986</v>
      </c>
    </row>
    <row r="82" spans="1:8">
      <c r="A82" s="8" t="s">
        <v>86</v>
      </c>
      <c r="B82" s="9"/>
      <c r="C82" s="10">
        <v>111688454</v>
      </c>
      <c r="D82" s="10">
        <v>71764252.209999993</v>
      </c>
      <c r="E82" s="10">
        <f t="shared" si="2"/>
        <v>183452706.20999998</v>
      </c>
      <c r="F82" s="10">
        <v>115143858.54000001</v>
      </c>
      <c r="G82" s="10">
        <v>115143858.54000001</v>
      </c>
      <c r="H82" s="10">
        <f t="shared" si="3"/>
        <v>68308847.669999972</v>
      </c>
    </row>
    <row r="83" spans="1:8">
      <c r="A83" s="8" t="s">
        <v>87</v>
      </c>
      <c r="B83" s="9"/>
      <c r="C83" s="10">
        <v>105179340</v>
      </c>
      <c r="D83" s="10">
        <v>74570998.980000004</v>
      </c>
      <c r="E83" s="10">
        <f t="shared" si="2"/>
        <v>179750338.98000002</v>
      </c>
      <c r="F83" s="10">
        <v>113061184.14</v>
      </c>
      <c r="G83" s="10">
        <v>113061184.14</v>
      </c>
      <c r="H83" s="10">
        <f t="shared" si="3"/>
        <v>66689154.840000018</v>
      </c>
    </row>
    <row r="84" spans="1:8">
      <c r="A84" s="8" t="s">
        <v>88</v>
      </c>
      <c r="B84" s="9"/>
      <c r="C84" s="10">
        <v>175448281</v>
      </c>
      <c r="D84" s="10">
        <v>153223324.88</v>
      </c>
      <c r="E84" s="10">
        <f t="shared" si="2"/>
        <v>328671605.88</v>
      </c>
      <c r="F84" s="10">
        <v>210726107.16999999</v>
      </c>
      <c r="G84" s="10">
        <v>210726107.16999999</v>
      </c>
      <c r="H84" s="10">
        <f t="shared" si="3"/>
        <v>117945498.71000001</v>
      </c>
    </row>
    <row r="85" spans="1:8">
      <c r="A85" s="8" t="s">
        <v>89</v>
      </c>
      <c r="B85" s="9"/>
      <c r="C85" s="10">
        <v>130535868</v>
      </c>
      <c r="D85" s="10">
        <v>33428869.77</v>
      </c>
      <c r="E85" s="10">
        <f t="shared" si="2"/>
        <v>163964737.77000001</v>
      </c>
      <c r="F85" s="10">
        <v>98210957.280000001</v>
      </c>
      <c r="G85" s="10">
        <v>98210957.280000001</v>
      </c>
      <c r="H85" s="10">
        <f t="shared" si="3"/>
        <v>65753780.49000001</v>
      </c>
    </row>
    <row r="86" spans="1:8">
      <c r="A86" s="8" t="s">
        <v>90</v>
      </c>
      <c r="B86" s="9"/>
      <c r="C86" s="10">
        <v>107999947</v>
      </c>
      <c r="D86" s="10">
        <v>62476504.829999998</v>
      </c>
      <c r="E86" s="10">
        <f t="shared" si="2"/>
        <v>170476451.82999998</v>
      </c>
      <c r="F86" s="10">
        <v>119661050.20999999</v>
      </c>
      <c r="G86" s="10">
        <v>119661050.20999999</v>
      </c>
      <c r="H86" s="10">
        <f t="shared" si="3"/>
        <v>50815401.61999999</v>
      </c>
    </row>
    <row r="87" spans="1:8">
      <c r="A87" s="8" t="s">
        <v>91</v>
      </c>
      <c r="B87" s="9"/>
      <c r="C87" s="10">
        <v>65911678</v>
      </c>
      <c r="D87" s="10">
        <v>60881510.659999996</v>
      </c>
      <c r="E87" s="10">
        <f t="shared" si="2"/>
        <v>126793188.66</v>
      </c>
      <c r="F87" s="10">
        <v>72040842.930000007</v>
      </c>
      <c r="G87" s="10">
        <v>72040842.930000007</v>
      </c>
      <c r="H87" s="10">
        <f t="shared" si="3"/>
        <v>54752345.729999989</v>
      </c>
    </row>
    <row r="88" spans="1:8">
      <c r="A88" s="8" t="s">
        <v>92</v>
      </c>
      <c r="B88" s="9"/>
      <c r="C88" s="10">
        <v>6622113</v>
      </c>
      <c r="D88" s="10">
        <v>-1062317.07</v>
      </c>
      <c r="E88" s="10">
        <f t="shared" si="2"/>
        <v>5559795.9299999997</v>
      </c>
      <c r="F88" s="10">
        <v>3298529.69</v>
      </c>
      <c r="G88" s="10">
        <v>3298529.69</v>
      </c>
      <c r="H88" s="10">
        <f t="shared" si="3"/>
        <v>2261266.2399999998</v>
      </c>
    </row>
    <row r="89" spans="1:8">
      <c r="A89" s="8" t="s">
        <v>93</v>
      </c>
      <c r="B89" s="9"/>
      <c r="C89" s="10">
        <v>26141483</v>
      </c>
      <c r="D89" s="10">
        <v>54665611.68</v>
      </c>
      <c r="E89" s="10">
        <f t="shared" si="2"/>
        <v>80807094.680000007</v>
      </c>
      <c r="F89" s="10">
        <v>28606015.640000001</v>
      </c>
      <c r="G89" s="10">
        <v>28606015.640000001</v>
      </c>
      <c r="H89" s="10">
        <f t="shared" si="3"/>
        <v>52201079.040000007</v>
      </c>
    </row>
    <row r="90" spans="1:8">
      <c r="A90" s="8" t="s">
        <v>94</v>
      </c>
      <c r="B90" s="9"/>
      <c r="C90" s="10">
        <v>23656055</v>
      </c>
      <c r="D90" s="10">
        <v>28246802.440000001</v>
      </c>
      <c r="E90" s="10">
        <f t="shared" si="2"/>
        <v>51902857.439999998</v>
      </c>
      <c r="F90" s="10">
        <v>32344859.18</v>
      </c>
      <c r="G90" s="10">
        <v>32344859.18</v>
      </c>
      <c r="H90" s="10">
        <f t="shared" si="3"/>
        <v>19557998.259999998</v>
      </c>
    </row>
    <row r="91" spans="1:8">
      <c r="A91" s="8" t="s">
        <v>95</v>
      </c>
      <c r="B91" s="9"/>
      <c r="C91" s="10">
        <v>16088609</v>
      </c>
      <c r="D91" s="10">
        <v>18011829.399999999</v>
      </c>
      <c r="E91" s="10">
        <f t="shared" si="2"/>
        <v>34100438.399999999</v>
      </c>
      <c r="F91" s="10">
        <v>26393705.190000001</v>
      </c>
      <c r="G91" s="10">
        <v>26393705.190000001</v>
      </c>
      <c r="H91" s="10">
        <f t="shared" si="3"/>
        <v>7706733.2099999972</v>
      </c>
    </row>
    <row r="92" spans="1:8">
      <c r="A92" s="8" t="s">
        <v>96</v>
      </c>
      <c r="B92" s="9"/>
      <c r="C92" s="10">
        <v>19936682</v>
      </c>
      <c r="D92" s="10">
        <v>35382382.850000001</v>
      </c>
      <c r="E92" s="10">
        <f t="shared" si="2"/>
        <v>55319064.850000001</v>
      </c>
      <c r="F92" s="10">
        <v>31455785.66</v>
      </c>
      <c r="G92" s="10">
        <v>31455785.66</v>
      </c>
      <c r="H92" s="10">
        <f t="shared" si="3"/>
        <v>23863279.190000001</v>
      </c>
    </row>
    <row r="93" spans="1:8">
      <c r="A93" s="8" t="s">
        <v>97</v>
      </c>
      <c r="B93" s="9"/>
      <c r="C93" s="10">
        <v>16580820</v>
      </c>
      <c r="D93" s="10">
        <v>19547806.870000001</v>
      </c>
      <c r="E93" s="10">
        <f t="shared" si="2"/>
        <v>36128626.870000005</v>
      </c>
      <c r="F93" s="10">
        <v>23600238.649999999</v>
      </c>
      <c r="G93" s="10">
        <v>23600238.649999999</v>
      </c>
      <c r="H93" s="10">
        <f t="shared" si="3"/>
        <v>12528388.220000006</v>
      </c>
    </row>
    <row r="94" spans="1:8">
      <c r="A94" s="8" t="s">
        <v>98</v>
      </c>
      <c r="B94" s="9"/>
      <c r="C94" s="10">
        <v>24863044</v>
      </c>
      <c r="D94" s="10">
        <v>27038141.190000001</v>
      </c>
      <c r="E94" s="10">
        <f t="shared" si="2"/>
        <v>51901185.189999998</v>
      </c>
      <c r="F94" s="10">
        <v>31270229.690000001</v>
      </c>
      <c r="G94" s="10">
        <v>31270229.690000001</v>
      </c>
      <c r="H94" s="10">
        <f t="shared" si="3"/>
        <v>20630955.499999996</v>
      </c>
    </row>
    <row r="95" spans="1:8">
      <c r="A95" s="8" t="s">
        <v>99</v>
      </c>
      <c r="B95" s="9"/>
      <c r="C95" s="10">
        <v>65129002</v>
      </c>
      <c r="D95" s="10">
        <v>47629762.079999998</v>
      </c>
      <c r="E95" s="10">
        <f t="shared" si="2"/>
        <v>112758764.08</v>
      </c>
      <c r="F95" s="10">
        <v>81985275.409999996</v>
      </c>
      <c r="G95" s="10">
        <v>81985275.409999996</v>
      </c>
      <c r="H95" s="10">
        <f t="shared" si="3"/>
        <v>30773488.670000002</v>
      </c>
    </row>
    <row r="96" spans="1:8">
      <c r="A96" s="8" t="s">
        <v>100</v>
      </c>
      <c r="B96" s="9"/>
      <c r="C96" s="10">
        <v>145161703</v>
      </c>
      <c r="D96" s="10">
        <v>180469723.31999999</v>
      </c>
      <c r="E96" s="10">
        <f t="shared" si="2"/>
        <v>325631426.31999999</v>
      </c>
      <c r="F96" s="10">
        <v>133578146.90000001</v>
      </c>
      <c r="G96" s="10">
        <v>133578146.90000001</v>
      </c>
      <c r="H96" s="10">
        <f t="shared" si="3"/>
        <v>192053279.41999999</v>
      </c>
    </row>
    <row r="97" spans="1:8">
      <c r="A97" s="8" t="s">
        <v>101</v>
      </c>
      <c r="B97" s="9"/>
      <c r="C97" s="10">
        <v>91735468</v>
      </c>
      <c r="D97" s="10">
        <v>53143626.340000004</v>
      </c>
      <c r="E97" s="10">
        <f t="shared" si="2"/>
        <v>144879094.34</v>
      </c>
      <c r="F97" s="10">
        <v>94484546.560000002</v>
      </c>
      <c r="G97" s="10">
        <v>94484546.560000002</v>
      </c>
      <c r="H97" s="10">
        <f t="shared" si="3"/>
        <v>50394547.780000001</v>
      </c>
    </row>
    <row r="98" spans="1:8">
      <c r="A98" s="8" t="s">
        <v>102</v>
      </c>
      <c r="B98" s="9"/>
      <c r="C98" s="10">
        <v>25317294</v>
      </c>
      <c r="D98" s="10">
        <v>31609264.350000001</v>
      </c>
      <c r="E98" s="10">
        <f t="shared" si="2"/>
        <v>56926558.350000001</v>
      </c>
      <c r="F98" s="10">
        <v>36912510.210000001</v>
      </c>
      <c r="G98" s="10">
        <v>36912510.210000001</v>
      </c>
      <c r="H98" s="10">
        <f t="shared" si="3"/>
        <v>20014048.140000001</v>
      </c>
    </row>
    <row r="99" spans="1:8">
      <c r="A99" s="8" t="s">
        <v>103</v>
      </c>
      <c r="B99" s="9"/>
      <c r="C99" s="10">
        <v>42658964</v>
      </c>
      <c r="D99" s="10">
        <v>22562127.379999999</v>
      </c>
      <c r="E99" s="10">
        <f t="shared" si="2"/>
        <v>65221091.379999995</v>
      </c>
      <c r="F99" s="10">
        <v>33530022.960000001</v>
      </c>
      <c r="G99" s="10">
        <v>33530022.960000001</v>
      </c>
      <c r="H99" s="10">
        <f t="shared" si="3"/>
        <v>31691068.419999994</v>
      </c>
    </row>
    <row r="100" spans="1:8">
      <c r="A100" s="8" t="s">
        <v>104</v>
      </c>
      <c r="B100" s="9"/>
      <c r="C100" s="10">
        <v>26546283</v>
      </c>
      <c r="D100" s="10">
        <v>22573073.41</v>
      </c>
      <c r="E100" s="10">
        <f t="shared" si="2"/>
        <v>49119356.409999996</v>
      </c>
      <c r="F100" s="10">
        <v>29216232.870000001</v>
      </c>
      <c r="G100" s="10">
        <v>29216232.870000001</v>
      </c>
      <c r="H100" s="10">
        <f t="shared" si="3"/>
        <v>19903123.539999995</v>
      </c>
    </row>
    <row r="101" spans="1:8">
      <c r="A101" s="8" t="s">
        <v>105</v>
      </c>
      <c r="B101" s="9"/>
      <c r="C101" s="10">
        <v>29595039</v>
      </c>
      <c r="D101" s="10">
        <v>25700200.829999998</v>
      </c>
      <c r="E101" s="10">
        <f t="shared" si="2"/>
        <v>55295239.829999998</v>
      </c>
      <c r="F101" s="10">
        <v>37238832.560000002</v>
      </c>
      <c r="G101" s="10">
        <v>37238832.560000002</v>
      </c>
      <c r="H101" s="10">
        <f t="shared" si="3"/>
        <v>18056407.269999996</v>
      </c>
    </row>
    <row r="102" spans="1:8">
      <c r="A102" s="8" t="s">
        <v>106</v>
      </c>
      <c r="B102" s="9"/>
      <c r="C102" s="10">
        <v>30833740</v>
      </c>
      <c r="D102" s="10">
        <v>27012644.07</v>
      </c>
      <c r="E102" s="10">
        <f t="shared" si="2"/>
        <v>57846384.07</v>
      </c>
      <c r="F102" s="10">
        <v>34928755.090000004</v>
      </c>
      <c r="G102" s="10">
        <v>34928755.090000004</v>
      </c>
      <c r="H102" s="10">
        <f t="shared" si="3"/>
        <v>22917628.979999997</v>
      </c>
    </row>
    <row r="103" spans="1:8">
      <c r="A103" s="8" t="s">
        <v>107</v>
      </c>
      <c r="B103" s="9"/>
      <c r="C103" s="10">
        <v>11553539</v>
      </c>
      <c r="D103" s="10">
        <v>10029314.26</v>
      </c>
      <c r="E103" s="10">
        <f t="shared" si="2"/>
        <v>21582853.259999998</v>
      </c>
      <c r="F103" s="10">
        <v>14585539.09</v>
      </c>
      <c r="G103" s="10">
        <v>14585539.09</v>
      </c>
      <c r="H103" s="10">
        <f t="shared" si="3"/>
        <v>6997314.1699999981</v>
      </c>
    </row>
    <row r="104" spans="1:8">
      <c r="A104" s="8" t="s">
        <v>108</v>
      </c>
      <c r="B104" s="9"/>
      <c r="C104" s="10">
        <v>27901079</v>
      </c>
      <c r="D104" s="10">
        <v>20367464.890000001</v>
      </c>
      <c r="E104" s="10">
        <f t="shared" si="2"/>
        <v>48268543.890000001</v>
      </c>
      <c r="F104" s="10">
        <v>35201894.789999999</v>
      </c>
      <c r="G104" s="10">
        <v>35201894.789999999</v>
      </c>
      <c r="H104" s="10">
        <f t="shared" si="3"/>
        <v>13066649.100000001</v>
      </c>
    </row>
    <row r="105" spans="1:8">
      <c r="A105" s="8" t="s">
        <v>109</v>
      </c>
      <c r="B105" s="9"/>
      <c r="C105" s="10">
        <v>13891668</v>
      </c>
      <c r="D105" s="10">
        <v>11667621.310000001</v>
      </c>
      <c r="E105" s="10">
        <f t="shared" si="2"/>
        <v>25559289.310000002</v>
      </c>
      <c r="F105" s="10">
        <v>13707347.65</v>
      </c>
      <c r="G105" s="10">
        <v>13707347.65</v>
      </c>
      <c r="H105" s="10">
        <f t="shared" si="3"/>
        <v>11851941.660000002</v>
      </c>
    </row>
    <row r="106" spans="1:8">
      <c r="A106" s="8" t="s">
        <v>110</v>
      </c>
      <c r="B106" s="9"/>
      <c r="C106" s="10">
        <v>29764026</v>
      </c>
      <c r="D106" s="10">
        <v>28746908.800000001</v>
      </c>
      <c r="E106" s="10">
        <f t="shared" si="2"/>
        <v>58510934.799999997</v>
      </c>
      <c r="F106" s="10">
        <v>36691475.25</v>
      </c>
      <c r="G106" s="10">
        <v>36691475.25</v>
      </c>
      <c r="H106" s="10">
        <f t="shared" si="3"/>
        <v>21819459.549999997</v>
      </c>
    </row>
    <row r="107" spans="1:8">
      <c r="A107" s="8" t="s">
        <v>111</v>
      </c>
      <c r="B107" s="9"/>
      <c r="C107" s="10">
        <v>25570842</v>
      </c>
      <c r="D107" s="10">
        <v>28503126.440000001</v>
      </c>
      <c r="E107" s="10">
        <f t="shared" si="2"/>
        <v>54073968.439999998</v>
      </c>
      <c r="F107" s="10">
        <v>31916691.870000001</v>
      </c>
      <c r="G107" s="10">
        <v>31916691.870000001</v>
      </c>
      <c r="H107" s="10">
        <f t="shared" si="3"/>
        <v>22157276.569999997</v>
      </c>
    </row>
    <row r="108" spans="1:8">
      <c r="A108" s="8" t="s">
        <v>112</v>
      </c>
      <c r="B108" s="9"/>
      <c r="C108" s="10">
        <v>34154309</v>
      </c>
      <c r="D108" s="10">
        <v>26575635.609999999</v>
      </c>
      <c r="E108" s="10">
        <f t="shared" si="2"/>
        <v>60729944.609999999</v>
      </c>
      <c r="F108" s="10">
        <v>29934399.359999999</v>
      </c>
      <c r="G108" s="10">
        <v>29934399.359999999</v>
      </c>
      <c r="H108" s="10">
        <f t="shared" si="3"/>
        <v>30795545.25</v>
      </c>
    </row>
    <row r="109" spans="1:8">
      <c r="A109" s="8" t="s">
        <v>113</v>
      </c>
      <c r="B109" s="9"/>
      <c r="C109" s="10">
        <v>21020929</v>
      </c>
      <c r="D109" s="10">
        <v>14955010.07</v>
      </c>
      <c r="E109" s="10">
        <f t="shared" si="2"/>
        <v>35975939.07</v>
      </c>
      <c r="F109" s="10">
        <v>19335079.969999999</v>
      </c>
      <c r="G109" s="10">
        <v>19335079.969999999</v>
      </c>
      <c r="H109" s="10">
        <f t="shared" si="3"/>
        <v>16640859.100000001</v>
      </c>
    </row>
    <row r="110" spans="1:8">
      <c r="A110" s="8" t="s">
        <v>114</v>
      </c>
      <c r="B110" s="9"/>
      <c r="C110" s="10">
        <v>86986910</v>
      </c>
      <c r="D110" s="10">
        <v>17343137.75</v>
      </c>
      <c r="E110" s="10">
        <f t="shared" si="2"/>
        <v>104330047.75</v>
      </c>
      <c r="F110" s="10">
        <v>52330991.009999998</v>
      </c>
      <c r="G110" s="10">
        <v>52330991.009999998</v>
      </c>
      <c r="H110" s="10">
        <f t="shared" si="3"/>
        <v>51999056.740000002</v>
      </c>
    </row>
    <row r="111" spans="1:8">
      <c r="A111" s="8" t="s">
        <v>115</v>
      </c>
      <c r="B111" s="9"/>
      <c r="C111" s="10">
        <v>102913850</v>
      </c>
      <c r="D111" s="10">
        <v>123462133.62</v>
      </c>
      <c r="E111" s="10">
        <f t="shared" si="2"/>
        <v>226375983.62</v>
      </c>
      <c r="F111" s="10">
        <v>163621672.03</v>
      </c>
      <c r="G111" s="10">
        <v>163621672.03</v>
      </c>
      <c r="H111" s="10">
        <f t="shared" si="3"/>
        <v>62754311.590000004</v>
      </c>
    </row>
    <row r="112" spans="1:8">
      <c r="A112" s="8" t="s">
        <v>116</v>
      </c>
      <c r="B112" s="9"/>
      <c r="C112" s="10">
        <v>101546015</v>
      </c>
      <c r="D112" s="10">
        <v>193663437.25</v>
      </c>
      <c r="E112" s="10">
        <f t="shared" si="2"/>
        <v>295209452.25</v>
      </c>
      <c r="F112" s="10">
        <v>169990748.08000001</v>
      </c>
      <c r="G112" s="10">
        <v>169990748.08000001</v>
      </c>
      <c r="H112" s="10">
        <f t="shared" si="3"/>
        <v>125218704.16999999</v>
      </c>
    </row>
    <row r="113" spans="1:8">
      <c r="A113" s="8" t="s">
        <v>117</v>
      </c>
      <c r="B113" s="9"/>
      <c r="C113" s="10">
        <v>150437054</v>
      </c>
      <c r="D113" s="10">
        <v>117833196.16</v>
      </c>
      <c r="E113" s="10">
        <f t="shared" si="2"/>
        <v>268270250.16</v>
      </c>
      <c r="F113" s="10">
        <v>153823018.52000001</v>
      </c>
      <c r="G113" s="10">
        <v>153823018.52000001</v>
      </c>
      <c r="H113" s="10">
        <f t="shared" si="3"/>
        <v>114447231.63999999</v>
      </c>
    </row>
    <row r="114" spans="1:8">
      <c r="A114" s="8" t="s">
        <v>118</v>
      </c>
      <c r="B114" s="9"/>
      <c r="C114" s="10">
        <v>62394842</v>
      </c>
      <c r="D114" s="10">
        <v>5142150.8</v>
      </c>
      <c r="E114" s="10">
        <f t="shared" si="2"/>
        <v>67536992.799999997</v>
      </c>
      <c r="F114" s="10">
        <v>20610968.57</v>
      </c>
      <c r="G114" s="10">
        <v>20610968.57</v>
      </c>
      <c r="H114" s="10">
        <f t="shared" si="3"/>
        <v>46926024.229999997</v>
      </c>
    </row>
    <row r="115" spans="1:8">
      <c r="A115" s="8" t="s">
        <v>119</v>
      </c>
      <c r="B115" s="9"/>
      <c r="C115" s="10">
        <v>46148147</v>
      </c>
      <c r="D115" s="10">
        <v>79694225.959999993</v>
      </c>
      <c r="E115" s="10">
        <f t="shared" si="2"/>
        <v>125842372.95999999</v>
      </c>
      <c r="F115" s="10">
        <v>72599704</v>
      </c>
      <c r="G115" s="10">
        <v>72599704</v>
      </c>
      <c r="H115" s="10">
        <f t="shared" si="3"/>
        <v>53242668.959999993</v>
      </c>
    </row>
    <row r="116" spans="1:8">
      <c r="A116" s="8" t="s">
        <v>120</v>
      </c>
      <c r="B116" s="9"/>
      <c r="C116" s="10">
        <v>66421183</v>
      </c>
      <c r="D116" s="10">
        <v>28407526.460000001</v>
      </c>
      <c r="E116" s="10">
        <f t="shared" si="2"/>
        <v>94828709.460000008</v>
      </c>
      <c r="F116" s="10">
        <v>58475551.640000001</v>
      </c>
      <c r="G116" s="10">
        <v>58475551.640000001</v>
      </c>
      <c r="H116" s="10">
        <f t="shared" si="3"/>
        <v>36353157.820000008</v>
      </c>
    </row>
    <row r="117" spans="1:8">
      <c r="A117" s="8" t="s">
        <v>121</v>
      </c>
      <c r="B117" s="9"/>
      <c r="C117" s="10">
        <v>46620188</v>
      </c>
      <c r="D117" s="10">
        <v>-1074845.04</v>
      </c>
      <c r="E117" s="10">
        <f t="shared" si="2"/>
        <v>45545342.960000001</v>
      </c>
      <c r="F117" s="10">
        <v>38409067.799999997</v>
      </c>
      <c r="G117" s="10">
        <v>38409067.799999997</v>
      </c>
      <c r="H117" s="10">
        <f t="shared" si="3"/>
        <v>7136275.1600000039</v>
      </c>
    </row>
    <row r="118" spans="1:8">
      <c r="A118" s="8" t="s">
        <v>122</v>
      </c>
      <c r="B118" s="9"/>
      <c r="C118" s="10">
        <v>115923632</v>
      </c>
      <c r="D118" s="10">
        <v>50780739.600000001</v>
      </c>
      <c r="E118" s="10">
        <f t="shared" si="2"/>
        <v>166704371.59999999</v>
      </c>
      <c r="F118" s="10">
        <v>91493771.239999995</v>
      </c>
      <c r="G118" s="10">
        <v>91493771.239999995</v>
      </c>
      <c r="H118" s="10">
        <f t="shared" si="3"/>
        <v>75210600.359999999</v>
      </c>
    </row>
    <row r="119" spans="1:8">
      <c r="A119" s="8" t="s">
        <v>123</v>
      </c>
      <c r="B119" s="9"/>
      <c r="C119" s="10">
        <v>546856</v>
      </c>
      <c r="D119" s="10">
        <v>290863.63</v>
      </c>
      <c r="E119" s="10">
        <f t="shared" si="2"/>
        <v>837719.63</v>
      </c>
      <c r="F119" s="10">
        <v>125754.85</v>
      </c>
      <c r="G119" s="10">
        <v>125754.85</v>
      </c>
      <c r="H119" s="10">
        <f t="shared" si="3"/>
        <v>711964.78</v>
      </c>
    </row>
    <row r="120" spans="1:8">
      <c r="A120" s="8" t="s">
        <v>124</v>
      </c>
      <c r="B120" s="9"/>
      <c r="C120" s="10">
        <v>14794563</v>
      </c>
      <c r="D120" s="10">
        <v>1148018.1499999999</v>
      </c>
      <c r="E120" s="10">
        <f t="shared" si="2"/>
        <v>15942581.15</v>
      </c>
      <c r="F120" s="10">
        <v>9576680.7300000004</v>
      </c>
      <c r="G120" s="10">
        <v>9574213.7300000004</v>
      </c>
      <c r="H120" s="10">
        <f t="shared" si="3"/>
        <v>6365900.4199999999</v>
      </c>
    </row>
    <row r="121" spans="1:8">
      <c r="A121" s="8" t="s">
        <v>125</v>
      </c>
      <c r="B121" s="9"/>
      <c r="C121" s="10">
        <v>12515717</v>
      </c>
      <c r="D121" s="10">
        <v>-283289.2</v>
      </c>
      <c r="E121" s="10">
        <f t="shared" si="2"/>
        <v>12232427.800000001</v>
      </c>
      <c r="F121" s="10">
        <v>6273858.1399999997</v>
      </c>
      <c r="G121" s="10">
        <v>6273858.1399999997</v>
      </c>
      <c r="H121" s="10">
        <f t="shared" si="3"/>
        <v>5958569.6600000011</v>
      </c>
    </row>
    <row r="122" spans="1:8">
      <c r="A122" s="8" t="s">
        <v>126</v>
      </c>
      <c r="B122" s="9"/>
      <c r="C122" s="10">
        <v>93320597</v>
      </c>
      <c r="D122" s="10">
        <v>-2791991</v>
      </c>
      <c r="E122" s="10">
        <f t="shared" si="2"/>
        <v>90528606</v>
      </c>
      <c r="F122" s="10">
        <v>60051918.710000001</v>
      </c>
      <c r="G122" s="10">
        <v>60051918.710000001</v>
      </c>
      <c r="H122" s="10">
        <f t="shared" si="3"/>
        <v>30476687.289999999</v>
      </c>
    </row>
    <row r="123" spans="1:8">
      <c r="A123" s="8" t="s">
        <v>127</v>
      </c>
      <c r="B123" s="9"/>
      <c r="C123" s="10">
        <v>15860802</v>
      </c>
      <c r="D123" s="10">
        <v>10422072.27</v>
      </c>
      <c r="E123" s="10">
        <f t="shared" si="2"/>
        <v>26282874.27</v>
      </c>
      <c r="F123" s="10">
        <v>9306817.9499999993</v>
      </c>
      <c r="G123" s="10">
        <v>9306817.9499999993</v>
      </c>
      <c r="H123" s="10">
        <f t="shared" si="3"/>
        <v>16976056.32</v>
      </c>
    </row>
    <row r="124" spans="1:8">
      <c r="A124" s="8" t="s">
        <v>128</v>
      </c>
      <c r="B124" s="9"/>
      <c r="C124" s="10">
        <v>0</v>
      </c>
      <c r="D124" s="10">
        <v>25388349.239999998</v>
      </c>
      <c r="E124" s="10">
        <f t="shared" si="2"/>
        <v>25388349.239999998</v>
      </c>
      <c r="F124" s="10">
        <v>1483976.34</v>
      </c>
      <c r="G124" s="10">
        <v>1483976.34</v>
      </c>
      <c r="H124" s="10">
        <f t="shared" si="3"/>
        <v>23904372.899999999</v>
      </c>
    </row>
    <row r="125" spans="1:8">
      <c r="A125" s="8"/>
      <c r="B125" s="9"/>
      <c r="C125" s="10"/>
      <c r="D125" s="10"/>
      <c r="E125" s="10"/>
      <c r="F125" s="10"/>
      <c r="G125" s="10"/>
      <c r="H125" s="10"/>
    </row>
    <row r="126" spans="1:8">
      <c r="A126" s="8"/>
      <c r="B126" s="11"/>
      <c r="C126" s="12"/>
      <c r="D126" s="12"/>
      <c r="E126" s="12"/>
      <c r="F126" s="12"/>
      <c r="G126" s="12"/>
      <c r="H126" s="12"/>
    </row>
    <row r="127" spans="1:8">
      <c r="A127" s="13"/>
      <c r="B127" s="14" t="s">
        <v>129</v>
      </c>
      <c r="C127" s="15">
        <f t="shared" ref="C127:H127" si="4">SUM(C7:C126)</f>
        <v>7465059638.6700001</v>
      </c>
      <c r="D127" s="15">
        <f t="shared" si="4"/>
        <v>6304587166.2600002</v>
      </c>
      <c r="E127" s="15">
        <f t="shared" si="4"/>
        <v>13769646804.929995</v>
      </c>
      <c r="F127" s="15">
        <f t="shared" si="4"/>
        <v>7998995764.7199993</v>
      </c>
      <c r="G127" s="15">
        <f t="shared" si="4"/>
        <v>7998927081.3799992</v>
      </c>
      <c r="H127" s="15">
        <f t="shared" si="4"/>
        <v>5770651040.2099981</v>
      </c>
    </row>
    <row r="130" spans="1:8" ht="45" customHeight="1">
      <c r="A130" s="24" t="s">
        <v>130</v>
      </c>
      <c r="B130" s="25"/>
      <c r="C130" s="25"/>
      <c r="D130" s="25"/>
      <c r="E130" s="25"/>
      <c r="F130" s="25"/>
      <c r="G130" s="25"/>
      <c r="H130" s="26"/>
    </row>
    <row r="132" spans="1:8">
      <c r="A132" s="27" t="s">
        <v>1</v>
      </c>
      <c r="B132" s="28"/>
      <c r="C132" s="24" t="s">
        <v>2</v>
      </c>
      <c r="D132" s="25"/>
      <c r="E132" s="25"/>
      <c r="F132" s="25"/>
      <c r="G132" s="26"/>
      <c r="H132" s="33" t="s">
        <v>3</v>
      </c>
    </row>
    <row r="133" spans="1:8" ht="22.5">
      <c r="A133" s="29"/>
      <c r="B133" s="30"/>
      <c r="C133" s="3" t="s">
        <v>4</v>
      </c>
      <c r="D133" s="3" t="s">
        <v>5</v>
      </c>
      <c r="E133" s="3" t="s">
        <v>6</v>
      </c>
      <c r="F133" s="3" t="s">
        <v>7</v>
      </c>
      <c r="G133" s="3" t="s">
        <v>8</v>
      </c>
      <c r="H133" s="34"/>
    </row>
    <row r="134" spans="1:8">
      <c r="A134" s="31"/>
      <c r="B134" s="32"/>
      <c r="C134" s="4">
        <v>1</v>
      </c>
      <c r="D134" s="4">
        <v>2</v>
      </c>
      <c r="E134" s="4" t="s">
        <v>9</v>
      </c>
      <c r="F134" s="4">
        <v>4</v>
      </c>
      <c r="G134" s="4">
        <v>5</v>
      </c>
      <c r="H134" s="4" t="s">
        <v>10</v>
      </c>
    </row>
    <row r="135" spans="1:8">
      <c r="A135" s="5"/>
      <c r="B135" s="16"/>
      <c r="C135" s="17"/>
      <c r="D135" s="17"/>
      <c r="E135" s="17"/>
      <c r="F135" s="17"/>
      <c r="G135" s="17"/>
      <c r="H135" s="17"/>
    </row>
    <row r="136" spans="1:8">
      <c r="A136" s="8" t="s">
        <v>131</v>
      </c>
      <c r="B136" s="18"/>
      <c r="C136" s="19">
        <v>0</v>
      </c>
      <c r="D136" s="19">
        <v>0</v>
      </c>
      <c r="E136" s="19">
        <f>C136+D136</f>
        <v>0</v>
      </c>
      <c r="F136" s="19">
        <v>0</v>
      </c>
      <c r="G136" s="19">
        <v>0</v>
      </c>
      <c r="H136" s="19">
        <f>E136-F136</f>
        <v>0</v>
      </c>
    </row>
    <row r="137" spans="1:8">
      <c r="A137" s="8" t="s">
        <v>132</v>
      </c>
      <c r="B137" s="18"/>
      <c r="C137" s="19">
        <v>0</v>
      </c>
      <c r="D137" s="19">
        <v>0</v>
      </c>
      <c r="E137" s="19">
        <f t="shared" ref="E137:E139" si="5">C137+D137</f>
        <v>0</v>
      </c>
      <c r="F137" s="19">
        <v>0</v>
      </c>
      <c r="G137" s="19">
        <v>0</v>
      </c>
      <c r="H137" s="19">
        <f t="shared" ref="H137:H139" si="6">E137-F137</f>
        <v>0</v>
      </c>
    </row>
    <row r="138" spans="1:8">
      <c r="A138" s="8" t="s">
        <v>133</v>
      </c>
      <c r="B138" s="18"/>
      <c r="C138" s="19">
        <v>0</v>
      </c>
      <c r="D138" s="19">
        <v>0</v>
      </c>
      <c r="E138" s="19">
        <f t="shared" si="5"/>
        <v>0</v>
      </c>
      <c r="F138" s="19">
        <v>0</v>
      </c>
      <c r="G138" s="19">
        <v>0</v>
      </c>
      <c r="H138" s="19">
        <f t="shared" si="6"/>
        <v>0</v>
      </c>
    </row>
    <row r="139" spans="1:8">
      <c r="A139" s="8" t="s">
        <v>134</v>
      </c>
      <c r="B139" s="18"/>
      <c r="C139" s="19">
        <v>0</v>
      </c>
      <c r="D139" s="19">
        <v>0</v>
      </c>
      <c r="E139" s="19">
        <f t="shared" si="5"/>
        <v>0</v>
      </c>
      <c r="F139" s="19">
        <v>0</v>
      </c>
      <c r="G139" s="19">
        <v>0</v>
      </c>
      <c r="H139" s="19">
        <f t="shared" si="6"/>
        <v>0</v>
      </c>
    </row>
    <row r="140" spans="1:8">
      <c r="A140" s="8"/>
      <c r="B140" s="18"/>
      <c r="C140" s="20"/>
      <c r="D140" s="20"/>
      <c r="E140" s="20"/>
      <c r="F140" s="20"/>
      <c r="G140" s="20"/>
      <c r="H140" s="20"/>
    </row>
    <row r="141" spans="1:8">
      <c r="A141" s="13"/>
      <c r="B141" s="14" t="s">
        <v>129</v>
      </c>
      <c r="C141" s="15">
        <f>SUM(C136:C140)</f>
        <v>0</v>
      </c>
      <c r="D141" s="15">
        <f>SUM(D136:D140)</f>
        <v>0</v>
      </c>
      <c r="E141" s="15">
        <f>SUM(E136:E139)</f>
        <v>0</v>
      </c>
      <c r="F141" s="15">
        <f>SUM(F136:F139)</f>
        <v>0</v>
      </c>
      <c r="G141" s="15">
        <f>SUM(G136:G139)</f>
        <v>0</v>
      </c>
      <c r="H141" s="15">
        <f>SUM(H136:H139)</f>
        <v>0</v>
      </c>
    </row>
    <row r="144" spans="1:8" ht="45" customHeight="1">
      <c r="A144" s="24" t="s">
        <v>135</v>
      </c>
      <c r="B144" s="25"/>
      <c r="C144" s="25"/>
      <c r="D144" s="25"/>
      <c r="E144" s="25"/>
      <c r="F144" s="25"/>
      <c r="G144" s="25"/>
      <c r="H144" s="26"/>
    </row>
    <row r="145" spans="1:8">
      <c r="A145" s="27" t="s">
        <v>1</v>
      </c>
      <c r="B145" s="28"/>
      <c r="C145" s="24" t="s">
        <v>2</v>
      </c>
      <c r="D145" s="25"/>
      <c r="E145" s="25"/>
      <c r="F145" s="25"/>
      <c r="G145" s="26"/>
      <c r="H145" s="33" t="s">
        <v>3</v>
      </c>
    </row>
    <row r="146" spans="1:8" ht="22.5">
      <c r="A146" s="29"/>
      <c r="B146" s="30"/>
      <c r="C146" s="3" t="s">
        <v>4</v>
      </c>
      <c r="D146" s="3" t="s">
        <v>5</v>
      </c>
      <c r="E146" s="3" t="s">
        <v>6</v>
      </c>
      <c r="F146" s="3" t="s">
        <v>7</v>
      </c>
      <c r="G146" s="3" t="s">
        <v>8</v>
      </c>
      <c r="H146" s="34"/>
    </row>
    <row r="147" spans="1:8">
      <c r="A147" s="31"/>
      <c r="B147" s="32"/>
      <c r="C147" s="4">
        <v>1</v>
      </c>
      <c r="D147" s="4">
        <v>2</v>
      </c>
      <c r="E147" s="4" t="s">
        <v>9</v>
      </c>
      <c r="F147" s="4">
        <v>4</v>
      </c>
      <c r="G147" s="4">
        <v>5</v>
      </c>
      <c r="H147" s="4" t="s">
        <v>10</v>
      </c>
    </row>
    <row r="148" spans="1:8">
      <c r="A148" s="5"/>
      <c r="B148" s="16"/>
      <c r="C148" s="17"/>
      <c r="D148" s="17"/>
      <c r="E148" s="17"/>
      <c r="F148" s="17"/>
      <c r="G148" s="17"/>
      <c r="H148" s="17"/>
    </row>
    <row r="149" spans="1:8" ht="22.5">
      <c r="A149" s="8"/>
      <c r="B149" s="21" t="s">
        <v>136</v>
      </c>
      <c r="C149" s="19">
        <v>7465059638.6700001</v>
      </c>
      <c r="D149" s="19">
        <v>6304587166.2600002</v>
      </c>
      <c r="E149" s="19">
        <f>C149+D149</f>
        <v>13769646804.93</v>
      </c>
      <c r="F149" s="19">
        <v>7998995764.7200003</v>
      </c>
      <c r="G149" s="19">
        <v>7998927081.3800001</v>
      </c>
      <c r="H149" s="19">
        <f>E149-F149</f>
        <v>5770651040.21</v>
      </c>
    </row>
    <row r="150" spans="1:8">
      <c r="A150" s="8"/>
      <c r="B150" s="21"/>
      <c r="C150" s="19"/>
      <c r="D150" s="19"/>
      <c r="E150" s="19"/>
      <c r="F150" s="19"/>
      <c r="G150" s="19"/>
      <c r="H150" s="19"/>
    </row>
    <row r="151" spans="1:8">
      <c r="A151" s="8"/>
      <c r="B151" s="21" t="s">
        <v>137</v>
      </c>
      <c r="C151" s="19">
        <v>0</v>
      </c>
      <c r="D151" s="19">
        <v>0</v>
      </c>
      <c r="E151" s="19">
        <f>C151+D151</f>
        <v>0</v>
      </c>
      <c r="F151" s="19">
        <v>0</v>
      </c>
      <c r="G151" s="19">
        <v>0</v>
      </c>
      <c r="H151" s="19">
        <f>E151-F151</f>
        <v>0</v>
      </c>
    </row>
    <row r="152" spans="1:8">
      <c r="A152" s="8"/>
      <c r="B152" s="21"/>
      <c r="C152" s="19"/>
      <c r="D152" s="19"/>
      <c r="E152" s="19"/>
      <c r="F152" s="19"/>
      <c r="G152" s="19"/>
      <c r="H152" s="19"/>
    </row>
    <row r="153" spans="1:8" ht="22.5">
      <c r="A153" s="8"/>
      <c r="B153" s="21" t="s">
        <v>138</v>
      </c>
      <c r="C153" s="19">
        <v>0</v>
      </c>
      <c r="D153" s="19">
        <v>0</v>
      </c>
      <c r="E153" s="19">
        <f>C153+D153</f>
        <v>0</v>
      </c>
      <c r="F153" s="19">
        <v>0</v>
      </c>
      <c r="G153" s="19">
        <v>0</v>
      </c>
      <c r="H153" s="19">
        <f>E153-F153</f>
        <v>0</v>
      </c>
    </row>
    <row r="154" spans="1:8">
      <c r="A154" s="8"/>
      <c r="B154" s="21"/>
      <c r="C154" s="19"/>
      <c r="D154" s="19"/>
      <c r="E154" s="19"/>
      <c r="F154" s="19"/>
      <c r="G154" s="19"/>
      <c r="H154" s="19"/>
    </row>
    <row r="155" spans="1:8" ht="22.5">
      <c r="A155" s="8"/>
      <c r="B155" s="21" t="s">
        <v>139</v>
      </c>
      <c r="C155" s="19">
        <v>0</v>
      </c>
      <c r="D155" s="19">
        <v>0</v>
      </c>
      <c r="E155" s="19">
        <f>C155+D155</f>
        <v>0</v>
      </c>
      <c r="F155" s="19">
        <v>0</v>
      </c>
      <c r="G155" s="19">
        <v>0</v>
      </c>
      <c r="H155" s="19">
        <f>E155-F155</f>
        <v>0</v>
      </c>
    </row>
    <row r="156" spans="1:8">
      <c r="A156" s="8"/>
      <c r="B156" s="21"/>
      <c r="C156" s="19"/>
      <c r="D156" s="19"/>
      <c r="E156" s="19"/>
      <c r="F156" s="19"/>
      <c r="G156" s="19"/>
      <c r="H156" s="19"/>
    </row>
    <row r="157" spans="1:8" ht="22.5">
      <c r="A157" s="8"/>
      <c r="B157" s="21" t="s">
        <v>140</v>
      </c>
      <c r="C157" s="19">
        <v>0</v>
      </c>
      <c r="D157" s="19">
        <v>0</v>
      </c>
      <c r="E157" s="19">
        <f>C157+D157</f>
        <v>0</v>
      </c>
      <c r="F157" s="19">
        <v>0</v>
      </c>
      <c r="G157" s="19">
        <v>0</v>
      </c>
      <c r="H157" s="19">
        <f>E157-F157</f>
        <v>0</v>
      </c>
    </row>
    <row r="158" spans="1:8">
      <c r="A158" s="8"/>
      <c r="B158" s="21"/>
      <c r="C158" s="19"/>
      <c r="D158" s="19"/>
      <c r="E158" s="19"/>
      <c r="F158" s="19"/>
      <c r="G158" s="19"/>
      <c r="H158" s="19"/>
    </row>
    <row r="159" spans="1:8" ht="22.5">
      <c r="A159" s="8"/>
      <c r="B159" s="21" t="s">
        <v>141</v>
      </c>
      <c r="C159" s="19">
        <v>0</v>
      </c>
      <c r="D159" s="19">
        <v>0</v>
      </c>
      <c r="E159" s="19">
        <f>C159+D159</f>
        <v>0</v>
      </c>
      <c r="F159" s="19">
        <v>0</v>
      </c>
      <c r="G159" s="19">
        <v>0</v>
      </c>
      <c r="H159" s="19">
        <f>E159-F159</f>
        <v>0</v>
      </c>
    </row>
    <row r="160" spans="1:8">
      <c r="A160" s="8"/>
      <c r="B160" s="21"/>
      <c r="C160" s="19"/>
      <c r="D160" s="19"/>
      <c r="E160" s="19"/>
      <c r="F160" s="19"/>
      <c r="G160" s="19"/>
      <c r="H160" s="19"/>
    </row>
    <row r="161" spans="1:8">
      <c r="A161" s="8"/>
      <c r="B161" s="21" t="s">
        <v>142</v>
      </c>
      <c r="C161" s="19">
        <v>0</v>
      </c>
      <c r="D161" s="19">
        <v>0</v>
      </c>
      <c r="E161" s="19">
        <f>C161+D161</f>
        <v>0</v>
      </c>
      <c r="F161" s="19">
        <v>0</v>
      </c>
      <c r="G161" s="19">
        <v>0</v>
      </c>
      <c r="H161" s="19">
        <f>E161-F161</f>
        <v>0</v>
      </c>
    </row>
    <row r="162" spans="1:8">
      <c r="A162" s="22"/>
      <c r="B162" s="23"/>
      <c r="C162" s="20"/>
      <c r="D162" s="20"/>
      <c r="E162" s="20"/>
      <c r="F162" s="20"/>
      <c r="G162" s="20"/>
      <c r="H162" s="20"/>
    </row>
    <row r="163" spans="1:8">
      <c r="A163" s="13"/>
      <c r="B163" s="14" t="s">
        <v>129</v>
      </c>
      <c r="C163" s="15">
        <f t="shared" ref="C163:H163" si="7">SUM(C149:C161)</f>
        <v>7465059638.6700001</v>
      </c>
      <c r="D163" s="15">
        <f t="shared" si="7"/>
        <v>6304587166.2600002</v>
      </c>
      <c r="E163" s="15">
        <f t="shared" si="7"/>
        <v>13769646804.93</v>
      </c>
      <c r="F163" s="15">
        <f t="shared" si="7"/>
        <v>7998995764.7200003</v>
      </c>
      <c r="G163" s="15">
        <f t="shared" si="7"/>
        <v>7998927081.3800001</v>
      </c>
      <c r="H163" s="15">
        <f t="shared" si="7"/>
        <v>5770651040.21</v>
      </c>
    </row>
    <row r="165" spans="1:8">
      <c r="A165" s="1" t="s">
        <v>143</v>
      </c>
    </row>
  </sheetData>
  <sheetProtection formatCells="0" formatColumns="0" formatRows="0" insertRows="0" deleteRows="0" autoFilter="0"/>
  <mergeCells count="12">
    <mergeCell ref="A144:H144"/>
    <mergeCell ref="A145:B147"/>
    <mergeCell ref="C145:G145"/>
    <mergeCell ref="H145:H146"/>
    <mergeCell ref="A1:H1"/>
    <mergeCell ref="A3:B5"/>
    <mergeCell ref="C3:G3"/>
    <mergeCell ref="H3:H4"/>
    <mergeCell ref="A130:H130"/>
    <mergeCell ref="A132:B134"/>
    <mergeCell ref="C132:G132"/>
    <mergeCell ref="H132:H133"/>
  </mergeCells>
  <printOptions horizontalCentered="1"/>
  <pageMargins left="0.39370078740157483" right="0.39370078740157483" top="0.74803149606299213" bottom="0.74803149606299213" header="0.31496062992125984" footer="0.31496062992125984"/>
  <pageSetup paperSize="141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2018-10-31T01:25:20Z</cp:lastPrinted>
  <dcterms:created xsi:type="dcterms:W3CDTF">2018-10-26T17:35:59Z</dcterms:created>
  <dcterms:modified xsi:type="dcterms:W3CDTF">2018-10-31T01:25:48Z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