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0055" windowHeight="7680"/>
  </bookViews>
  <sheets>
    <sheet name="CA" sheetId="1" r:id="rId1"/>
  </sheets>
  <calcPr calcId="124519"/>
</workbook>
</file>

<file path=xl/calcChain.xml><?xml version="1.0" encoding="utf-8"?>
<calcChain xmlns="http://schemas.openxmlformats.org/spreadsheetml/2006/main">
  <c r="E7" i="1"/>
  <c r="H7" s="1"/>
  <c r="E8"/>
  <c r="H8" s="1"/>
  <c r="E9"/>
  <c r="H9"/>
  <c r="E10"/>
  <c r="H10" s="1"/>
  <c r="E11"/>
  <c r="H11"/>
  <c r="E12"/>
  <c r="H12" s="1"/>
  <c r="E13"/>
  <c r="H13"/>
  <c r="E14"/>
  <c r="H14" s="1"/>
  <c r="E15"/>
  <c r="H15"/>
  <c r="E16"/>
  <c r="H16" s="1"/>
  <c r="E17"/>
  <c r="H17"/>
  <c r="E18"/>
  <c r="H18" s="1"/>
  <c r="E19"/>
  <c r="H19"/>
  <c r="E20"/>
  <c r="H20" s="1"/>
  <c r="E21"/>
  <c r="H21"/>
  <c r="E22"/>
  <c r="H22" s="1"/>
  <c r="E23"/>
  <c r="H23"/>
  <c r="E24"/>
  <c r="H24" s="1"/>
  <c r="E25"/>
  <c r="H25"/>
  <c r="E26"/>
  <c r="H26" s="1"/>
  <c r="E27"/>
  <c r="H27"/>
  <c r="E28"/>
  <c r="H28" s="1"/>
  <c r="E29"/>
  <c r="H29"/>
  <c r="E30"/>
  <c r="H30" s="1"/>
  <c r="E31"/>
  <c r="H31"/>
  <c r="E32"/>
  <c r="H32" s="1"/>
  <c r="E33"/>
  <c r="H33"/>
  <c r="E34"/>
  <c r="H34" s="1"/>
  <c r="E35"/>
  <c r="H35"/>
  <c r="E36"/>
  <c r="H36" s="1"/>
  <c r="E37"/>
  <c r="H37"/>
  <c r="E38"/>
  <c r="H38" s="1"/>
  <c r="E39"/>
  <c r="H39"/>
  <c r="E40"/>
  <c r="H40" s="1"/>
  <c r="E41"/>
  <c r="H41"/>
  <c r="E42"/>
  <c r="H42" s="1"/>
  <c r="E43"/>
  <c r="H43"/>
  <c r="E44"/>
  <c r="H44" s="1"/>
  <c r="E45"/>
  <c r="H45"/>
  <c r="E46"/>
  <c r="H46" s="1"/>
  <c r="E47"/>
  <c r="H47"/>
  <c r="E48"/>
  <c r="H48" s="1"/>
  <c r="E49"/>
  <c r="H49"/>
  <c r="E50"/>
  <c r="H50" s="1"/>
  <c r="E51"/>
  <c r="H51"/>
  <c r="E52"/>
  <c r="H52" s="1"/>
  <c r="E53"/>
  <c r="H53"/>
  <c r="E54"/>
  <c r="H54" s="1"/>
  <c r="E55"/>
  <c r="H55"/>
  <c r="E56"/>
  <c r="H56" s="1"/>
  <c r="E57"/>
  <c r="H57"/>
  <c r="E58"/>
  <c r="H58" s="1"/>
  <c r="E59"/>
  <c r="H59"/>
  <c r="E60"/>
  <c r="H60" s="1"/>
  <c r="E61"/>
  <c r="H61"/>
  <c r="E62"/>
  <c r="H62" s="1"/>
  <c r="E63"/>
  <c r="H63"/>
  <c r="E64"/>
  <c r="H64" s="1"/>
  <c r="E65"/>
  <c r="H65"/>
  <c r="E66"/>
  <c r="H66" s="1"/>
  <c r="E67"/>
  <c r="H67"/>
  <c r="E68"/>
  <c r="H68" s="1"/>
  <c r="E69"/>
  <c r="H69"/>
  <c r="E70"/>
  <c r="H70" s="1"/>
  <c r="E71"/>
  <c r="H71"/>
  <c r="E72"/>
  <c r="H72" s="1"/>
  <c r="E73"/>
  <c r="H73"/>
  <c r="E74"/>
  <c r="H74" s="1"/>
  <c r="E75"/>
  <c r="H75"/>
  <c r="E76"/>
  <c r="H76" s="1"/>
  <c r="E77"/>
  <c r="H77"/>
  <c r="E78"/>
  <c r="H78" s="1"/>
  <c r="E79"/>
  <c r="H79"/>
  <c r="E80"/>
  <c r="H80" s="1"/>
  <c r="E81"/>
  <c r="H81"/>
  <c r="E82"/>
  <c r="H82" s="1"/>
  <c r="E83"/>
  <c r="H83"/>
  <c r="E84"/>
  <c r="H84" s="1"/>
  <c r="E85"/>
  <c r="H85"/>
  <c r="E86"/>
  <c r="H86" s="1"/>
  <c r="E87"/>
  <c r="H87"/>
  <c r="E88"/>
  <c r="H88" s="1"/>
  <c r="E89"/>
  <c r="H89"/>
  <c r="E90"/>
  <c r="H90" s="1"/>
  <c r="E91"/>
  <c r="H91"/>
  <c r="E92"/>
  <c r="H92" s="1"/>
  <c r="E93"/>
  <c r="H93"/>
  <c r="E94"/>
  <c r="H94" s="1"/>
  <c r="E95"/>
  <c r="H95"/>
  <c r="E96"/>
  <c r="H96" s="1"/>
  <c r="E97"/>
  <c r="H97"/>
  <c r="E98"/>
  <c r="H98" s="1"/>
  <c r="E99"/>
  <c r="H99"/>
  <c r="E100"/>
  <c r="H100" s="1"/>
  <c r="E101"/>
  <c r="H101"/>
  <c r="E102"/>
  <c r="H102" s="1"/>
  <c r="E103"/>
  <c r="H103"/>
  <c r="E104"/>
  <c r="H104" s="1"/>
  <c r="E105"/>
  <c r="H105"/>
  <c r="E106"/>
  <c r="H106" s="1"/>
  <c r="E107"/>
  <c r="H107"/>
  <c r="E108"/>
  <c r="H108" s="1"/>
  <c r="E109"/>
  <c r="H109"/>
  <c r="E110"/>
  <c r="H110" s="1"/>
  <c r="E111"/>
  <c r="H111"/>
  <c r="E112"/>
  <c r="H112" s="1"/>
  <c r="E113"/>
  <c r="H113"/>
  <c r="E114"/>
  <c r="H114" s="1"/>
  <c r="E115"/>
  <c r="H115"/>
  <c r="E116"/>
  <c r="H116" s="1"/>
  <c r="E117"/>
  <c r="H117"/>
  <c r="E118"/>
  <c r="H118" s="1"/>
  <c r="E119"/>
  <c r="H119"/>
  <c r="E120"/>
  <c r="H120" s="1"/>
  <c r="E121"/>
  <c r="H121"/>
  <c r="E122"/>
  <c r="H122" s="1"/>
  <c r="E123"/>
  <c r="H123"/>
  <c r="C125"/>
  <c r="D125"/>
  <c r="E125"/>
  <c r="F125"/>
  <c r="F149" s="1"/>
  <c r="F163" s="1"/>
  <c r="G125"/>
  <c r="C149"/>
  <c r="E149" s="1"/>
  <c r="D149"/>
  <c r="D163" s="1"/>
  <c r="G149"/>
  <c r="G163" s="1"/>
  <c r="H125" l="1"/>
  <c r="H149"/>
  <c r="H163" s="1"/>
  <c r="E163"/>
  <c r="C163"/>
</calcChain>
</file>

<file path=xl/sharedStrings.xml><?xml version="1.0" encoding="utf-8"?>
<sst xmlns="http://schemas.openxmlformats.org/spreadsheetml/2006/main" count="284" uniqueCount="260">
  <si>
    <t>Bajo protesta de decir verdad declaramos que los Estados Financieros y sus Notas son razonablemente correctos y son responsabilidad del emisor</t>
  </si>
  <si>
    <t>Total del Gasto</t>
  </si>
  <si>
    <t>Fideicomisos Financieros Públicos con Participación Estatal Mayoritaria</t>
  </si>
  <si>
    <t>Entidades Paraestatales Finanacieras No Monetarias con Participacion Estatal Mayoritaria</t>
  </si>
  <si>
    <t>Entidades Paraestatales Empresariales Financieras Monetarias con Participación Estatal Mayoritaria</t>
  </si>
  <si>
    <t>Fideicomisos Empresariales No Financieros con Participación Estatal Mayoritaria</t>
  </si>
  <si>
    <t>Entidades Paraestatales Empresariales No Financieras con Participación Estatal Mayoritaria</t>
  </si>
  <si>
    <t>Instituciones Públicas de la Seguridad Social</t>
  </si>
  <si>
    <t>Entidades Paraestatales y Fideicomisos No Empresariales y No Financieros</t>
  </si>
  <si>
    <t>6 = ( 3 - 4 )</t>
  </si>
  <si>
    <t>3 = (1 + 2 )</t>
  </si>
  <si>
    <t>Pagado</t>
  </si>
  <si>
    <t>Devengado</t>
  </si>
  <si>
    <t>Modificado</t>
  </si>
  <si>
    <t>Ampliaciones/ (Reducciones)</t>
  </si>
  <si>
    <t>Aprobado</t>
  </si>
  <si>
    <t>Subejercicio</t>
  </si>
  <si>
    <t>Egresos</t>
  </si>
  <si>
    <t>Concepto</t>
  </si>
  <si>
    <t>Órganos Autónomos</t>
  </si>
  <si>
    <t>Poder Judicial</t>
  </si>
  <si>
    <t>Poder Legislativo</t>
  </si>
  <si>
    <t>NO APLICA</t>
  </si>
  <si>
    <t>Poder Ejecutivo</t>
  </si>
  <si>
    <t>Gobierno (Federal/Estatal/Municipal) de __________________________
Estado Analítico del Ejercicio del Presupuesto de Egresos
Clasificación Administrativa
Del XXXX al XXXX</t>
  </si>
  <si>
    <t>CLÍNICA DE DESINTOXICACIÓN DE LEÓN</t>
  </si>
  <si>
    <t>0908</t>
  </si>
  <si>
    <t>CENTRO ESTATAL DE CUIDADOS CRÍTICOS SALA</t>
  </si>
  <si>
    <t>0907</t>
  </si>
  <si>
    <t>CENTRO DE PRIMER RESPUESTA PENJAMO</t>
  </si>
  <si>
    <t>0906</t>
  </si>
  <si>
    <t>CONSEJO ESTATAL DE TRANSPLANTES (COETRA)</t>
  </si>
  <si>
    <t>0905</t>
  </si>
  <si>
    <t>COGUSIDA</t>
  </si>
  <si>
    <t>0904</t>
  </si>
  <si>
    <t>SISTEMA DE URGENCIAS DEL ESTADO DE GTO.</t>
  </si>
  <si>
    <t>0903</t>
  </si>
  <si>
    <t>CENTRO ESTATAL DE TRANFUSION SANGUINEA</t>
  </si>
  <si>
    <t>0902</t>
  </si>
  <si>
    <t>LABORATORIO ESTATAL DE SALUD PUBLICA</t>
  </si>
  <si>
    <t>0901</t>
  </si>
  <si>
    <t>HOSPITAL COMUNITARIO LAS JOYAS</t>
  </si>
  <si>
    <t>0847</t>
  </si>
  <si>
    <t>HOSPITAL DE LOS PUEBLOS DEL RINCÓN</t>
  </si>
  <si>
    <t>0846</t>
  </si>
  <si>
    <t>HOSPITAL MATERNO INFANTIL DE IRAPUATO</t>
  </si>
  <si>
    <t>0845</t>
  </si>
  <si>
    <t>HOSP.D ESPECIALIDADES PEDIÁTRICO DE LEON</t>
  </si>
  <si>
    <t>0844</t>
  </si>
  <si>
    <t>HOSPITAL MATERNO CELAYA</t>
  </si>
  <si>
    <t>0843</t>
  </si>
  <si>
    <t>HOSPITAL MATERNO SAN LUIS DE LA PAZ</t>
  </si>
  <si>
    <t>0842</t>
  </si>
  <si>
    <t>HOSPITAL COMUNITARIO SAN DIEGO DE LA UNÓ</t>
  </si>
  <si>
    <t>0841</t>
  </si>
  <si>
    <t>HOSPITAL COMUNITARIO YURIRIA</t>
  </si>
  <si>
    <t>0840</t>
  </si>
  <si>
    <t>HOSPITAL COMUNITARIO MOROLEÓN</t>
  </si>
  <si>
    <t>0839</t>
  </si>
  <si>
    <t>HOSPITALA COMUNITARIO JARAL DEL PROGRESO</t>
  </si>
  <si>
    <t>0838</t>
  </si>
  <si>
    <t>HOSPITAL COMUNITARIO HUANIMARO</t>
  </si>
  <si>
    <t>0837</t>
  </si>
  <si>
    <t>HOSPITAL COMUNITARIO VILLAGRAN</t>
  </si>
  <si>
    <t>0835</t>
  </si>
  <si>
    <t>HOSPITAL COMUNITARIO TARIMORO</t>
  </si>
  <si>
    <t>0834</t>
  </si>
  <si>
    <t>HOSPITAL COMUNITARIO CORTAZAR</t>
  </si>
  <si>
    <t>0833</t>
  </si>
  <si>
    <t>HOSPITAL COMUNITARIO JUVENTINO ROSAS</t>
  </si>
  <si>
    <t>0832</t>
  </si>
  <si>
    <t>HOSPITAL COMUNITARIO MANUEL DOBLADO</t>
  </si>
  <si>
    <t>0831</t>
  </si>
  <si>
    <t>HOSPITAL COMUNITARIO APASEO EL ALTO</t>
  </si>
  <si>
    <t>0830</t>
  </si>
  <si>
    <t>HOSPITAL COMUNITARIO ABASOLO</t>
  </si>
  <si>
    <t>0829</t>
  </si>
  <si>
    <t>HOSPITAL GENERAL VALLE DE SANTIAGO</t>
  </si>
  <si>
    <t>0828</t>
  </si>
  <si>
    <t>HOSPITAL GENERAL DE SILAO</t>
  </si>
  <si>
    <t>0827</t>
  </si>
  <si>
    <t>HOSPITAL GENERAL DE SAN JOSE ITURBIDE</t>
  </si>
  <si>
    <t>0826</t>
  </si>
  <si>
    <t>HOSDPITAL COMUNITARIO JERECUARO</t>
  </si>
  <si>
    <t>0825</t>
  </si>
  <si>
    <t>HOSDPITAL COMUNITARIO APASEO EL GDE.</t>
  </si>
  <si>
    <t>0824</t>
  </si>
  <si>
    <t>HOSDPITAL COMUNITARIO COMONFORT</t>
  </si>
  <si>
    <t>0823</t>
  </si>
  <si>
    <t>HOSDPITAL COMUNITARIO ROMITA</t>
  </si>
  <si>
    <t>0819</t>
  </si>
  <si>
    <t>HOSDPITAL COMUNITARIO SAN FCO. RINCON</t>
  </si>
  <si>
    <t>0817</t>
  </si>
  <si>
    <t>HOSDPITAL COMUNITARIO SAN FELIPE</t>
  </si>
  <si>
    <t>0816</t>
  </si>
  <si>
    <t>COORDINACION INTERSECTORIAL</t>
  </si>
  <si>
    <t>0815</t>
  </si>
  <si>
    <t>HOSPITAL SAN LUIS DE LA PAZ</t>
  </si>
  <si>
    <t>0814</t>
  </si>
  <si>
    <t>HOSPITAL PENJAMO</t>
  </si>
  <si>
    <t>0813</t>
  </si>
  <si>
    <t>HOSPITAL PSIQUIÁTRICO</t>
  </si>
  <si>
    <t>0812</t>
  </si>
  <si>
    <t>HOSPITAL MATERNO INFANTIL</t>
  </si>
  <si>
    <t>0811</t>
  </si>
  <si>
    <t>HOSPITAL URIANGATO</t>
  </si>
  <si>
    <t>0810</t>
  </si>
  <si>
    <t>HOSPITAL SALVATIERRA</t>
  </si>
  <si>
    <t>0809</t>
  </si>
  <si>
    <t>HOSPITAL SALAMANCA</t>
  </si>
  <si>
    <t>0808</t>
  </si>
  <si>
    <t>HOSPITAL LEÓN</t>
  </si>
  <si>
    <t>0807</t>
  </si>
  <si>
    <t>HOSPITAL IRAPUATO</t>
  </si>
  <si>
    <t>0806</t>
  </si>
  <si>
    <t>HOSPITAL GUANAJUATO</t>
  </si>
  <si>
    <t>0805</t>
  </si>
  <si>
    <t>HOSPITAL DOLORES HIDALGO</t>
  </si>
  <si>
    <t>0804</t>
  </si>
  <si>
    <t>HOSPITAL CELAYA</t>
  </si>
  <si>
    <t>0803</t>
  </si>
  <si>
    <t>HOSPITAL ALLENDE</t>
  </si>
  <si>
    <t>0802</t>
  </si>
  <si>
    <t>HOSPITAL  ACÁMBARO</t>
  </si>
  <si>
    <t>0801</t>
  </si>
  <si>
    <t>UNIDAD MÉDICA MUNICIPIO CD  MANUEL DOBLA</t>
  </si>
  <si>
    <t>0754</t>
  </si>
  <si>
    <t>UNIDAD MÉDICA MUNICIPIO PURÍSIMA DEL RIN</t>
  </si>
  <si>
    <t>0753</t>
  </si>
  <si>
    <t>UNIDAD MÉDICA MUNICIPIO SAN FRANCISCO DE</t>
  </si>
  <si>
    <t>0752</t>
  </si>
  <si>
    <t>UNIDAD MÉDICA MUNICIPIO ROMITA</t>
  </si>
  <si>
    <t>0751</t>
  </si>
  <si>
    <t>UNIDAD MÉDICA MUNICIPIO SILAO</t>
  </si>
  <si>
    <t>0750</t>
  </si>
  <si>
    <t>UNIDAD MÉDICA MUNICIPIO LEÓN</t>
  </si>
  <si>
    <t>0749</t>
  </si>
  <si>
    <t>UNIDAD MÉDICA MUNICIPIO PENJAMO</t>
  </si>
  <si>
    <t>0748</t>
  </si>
  <si>
    <t>UNIDAD MÉDICA MUNICIPIO PUEBLO NUEVO</t>
  </si>
  <si>
    <t>0747</t>
  </si>
  <si>
    <t>UNIDAD MÉDICA MUNICIPIO HUANIMARO</t>
  </si>
  <si>
    <t>0746</t>
  </si>
  <si>
    <t>UNIDAD MÉDICA MUNICIPIO CUERAMARO</t>
  </si>
  <si>
    <t>0745</t>
  </si>
  <si>
    <t>UNIDAD MÉDICA MUNICIPIO ABASOLO</t>
  </si>
  <si>
    <t>0744</t>
  </si>
  <si>
    <t>UNIDAD MÉDICA MUNICIPIO IRAPUATO</t>
  </si>
  <si>
    <t>0743</t>
  </si>
  <si>
    <t>UNIDAD MÉDICA MUNICIPIO MOROLEON</t>
  </si>
  <si>
    <t>0742</t>
  </si>
  <si>
    <t>UNIDAD MÉDICA MUNICIPIO URIANGATO</t>
  </si>
  <si>
    <t>0741</t>
  </si>
  <si>
    <t>UNIDAD MÉDICA MUNICIPIO JARAL DEL PROGRE</t>
  </si>
  <si>
    <t>0740</t>
  </si>
  <si>
    <t>0739</t>
  </si>
  <si>
    <t>UNIDAD MÉDICA MUNICIPIO VALLE DE SANTIAG</t>
  </si>
  <si>
    <t>0738</t>
  </si>
  <si>
    <t>UNIDAD MÉDICA MUNICIPIO SALAMANCA</t>
  </si>
  <si>
    <t>0737</t>
  </si>
  <si>
    <t>UNIDAD MÉDICA MUNICIPIO JERÉCUARO</t>
  </si>
  <si>
    <t>0736</t>
  </si>
  <si>
    <t>UNIDAD MÉDICA MUNICIPIO TARANDACUAO</t>
  </si>
  <si>
    <t>0735</t>
  </si>
  <si>
    <t>UNIDAD MÉDICA MUNICIPIO SANTIAGO MARAVAT</t>
  </si>
  <si>
    <t>0734</t>
  </si>
  <si>
    <t>UNIDAD MÉDICA MUNICIPIO CORONEO</t>
  </si>
  <si>
    <t>0733</t>
  </si>
  <si>
    <t>UNIDAD MÉDICA MUNICIPIO SALVATIERRA</t>
  </si>
  <si>
    <t>0732</t>
  </si>
  <si>
    <t>UNIDAD MÉDICA MUNICIPIO ACAMBARO</t>
  </si>
  <si>
    <t>0731</t>
  </si>
  <si>
    <t>UNIDAD MÉDICA MUNICIPIO APASEO EL GRANDE</t>
  </si>
  <si>
    <t>0730</t>
  </si>
  <si>
    <t>UNIDAD MÉDICA MUNICIPIO APASEO EL ALTO</t>
  </si>
  <si>
    <t>0729</t>
  </si>
  <si>
    <t>UNIDAD MÉDICA MUNICIPIO VILLAGRAN</t>
  </si>
  <si>
    <t>0728</t>
  </si>
  <si>
    <t>UNIDAD MÉDICA MUNICIPIO COMONFORT</t>
  </si>
  <si>
    <t>0727</t>
  </si>
  <si>
    <t>UNIDAD MÉDICA MUNICIPIO TARIMORO</t>
  </si>
  <si>
    <t>0726</t>
  </si>
  <si>
    <t>UNIDAD MÉDICA MUNICIPIO CORTAZAR</t>
  </si>
  <si>
    <t>0725</t>
  </si>
  <si>
    <t>UNIDAD MÉDICA MUNICIPIO SANTA CRUZ DE JU</t>
  </si>
  <si>
    <t>0724</t>
  </si>
  <si>
    <t>UNIDAD MÉDICA MUNICIPIO CELAYA</t>
  </si>
  <si>
    <t>0723</t>
  </si>
  <si>
    <t>UNIDAD MÉDICA MUNICIPIO XICHU</t>
  </si>
  <si>
    <t>0722</t>
  </si>
  <si>
    <t>UNIDAD MÉDICA MUNICIPIO ATARJEA</t>
  </si>
  <si>
    <t>0721</t>
  </si>
  <si>
    <t>UNIDAD MÉDICA MUNICIPIO TIERRA BLANCA</t>
  </si>
  <si>
    <t>0720</t>
  </si>
  <si>
    <t>UNIDAD MÉDICA MUNICIPIO SANTA CATARINA</t>
  </si>
  <si>
    <t>0719</t>
  </si>
  <si>
    <t>UNIDAD MÉDICA MUNICIPIO VICTORIA</t>
  </si>
  <si>
    <t>0718</t>
  </si>
  <si>
    <t>UNIDAD MÉDICA MUNICIPIO SAN LUIS DE LA P</t>
  </si>
  <si>
    <t>0717</t>
  </si>
  <si>
    <t>UNIDAD MÉDICA MUNICIPIO SAN JOSE ITURBID</t>
  </si>
  <si>
    <t>0716</t>
  </si>
  <si>
    <t>UNIDAD MÉDICA MUNICIPIO DR  MORA</t>
  </si>
  <si>
    <t>0715</t>
  </si>
  <si>
    <t>UNIDAD MÉDICA MUNICIPIO SAN MIGUEL DE AL</t>
  </si>
  <si>
    <t>0714</t>
  </si>
  <si>
    <t>UNIDAD MÉDICA MUNICIPIO OCAMPO</t>
  </si>
  <si>
    <t>0713</t>
  </si>
  <si>
    <t>UNIDAD MÉDICA MUNICIPIO SAN FÉLIPE</t>
  </si>
  <si>
    <t>0712</t>
  </si>
  <si>
    <t>UNIDAD MÉDICA MUNICIPIO SAN DIEGO DE LA</t>
  </si>
  <si>
    <t>0711</t>
  </si>
  <si>
    <t>UNIDAD MÉDICA MUNICIPIO DOLORES HIDALGO</t>
  </si>
  <si>
    <t>0710</t>
  </si>
  <si>
    <t>UNIDAD MÉDICA MUNICIPIO GUANAJUATO</t>
  </si>
  <si>
    <t>0709</t>
  </si>
  <si>
    <t>JUR SANIT NO. VIII SED SAN FCO DEL RINC</t>
  </si>
  <si>
    <t>0708</t>
  </si>
  <si>
    <t>JUR SANIT NO. VII SEDE LEON</t>
  </si>
  <si>
    <t>0707</t>
  </si>
  <si>
    <t>JUR SANIT NO. VI SEDE IRAPUATO</t>
  </si>
  <si>
    <t>0706</t>
  </si>
  <si>
    <t>JUR SANIT NO. V SEDE SALAMANCA</t>
  </si>
  <si>
    <t>0705</t>
  </si>
  <si>
    <t>JUR SANIT NO. IV SEDE ACAMBARO</t>
  </si>
  <si>
    <t>0704</t>
  </si>
  <si>
    <t>JUR SANIT NO. III SEDE CELAYA</t>
  </si>
  <si>
    <t>0703</t>
  </si>
  <si>
    <t>JUR SANIT NO. II SEDE SAN MIGUEL DE ALLE</t>
  </si>
  <si>
    <t>0702</t>
  </si>
  <si>
    <t>JUR SANIT NO. I CON SEDE EN GTO</t>
  </si>
  <si>
    <t>0701</t>
  </si>
  <si>
    <t>DES DEL DIRECTOR GENERAL DE PERSONAL</t>
  </si>
  <si>
    <t>0601</t>
  </si>
  <si>
    <t>DIRECCIÓN DE RECURSOS MATERIALES;</t>
  </si>
  <si>
    <t>0502</t>
  </si>
  <si>
    <t>DES DIR GENERAL DE ADMINISTRACIÓN</t>
  </si>
  <si>
    <t>0501</t>
  </si>
  <si>
    <t>DES  DIR GRAL DE REG Y  FOMENTO SANITARI</t>
  </si>
  <si>
    <t>0401</t>
  </si>
  <si>
    <t>DES DIR GRAL DE PLANEACION Y DESARROLLO</t>
  </si>
  <si>
    <t>0301</t>
  </si>
  <si>
    <t>DES. DIR GRAL DE SERVICIOS DE SALUD</t>
  </si>
  <si>
    <t>0201</t>
  </si>
  <si>
    <t>COORDINACIÓN GENERAL DE ADMINISTRACIÓN Y</t>
  </si>
  <si>
    <t>0107</t>
  </si>
  <si>
    <t>COORDINACIÓN GENERAL DE SALUD PÚBLICA</t>
  </si>
  <si>
    <t>0106</t>
  </si>
  <si>
    <t>COMITE ESTAL DE PATRONATOS Y VOLUNTARIAD</t>
  </si>
  <si>
    <t>0105</t>
  </si>
  <si>
    <t>COORDINACION DE CONTRALORIA INTERNA</t>
  </si>
  <si>
    <t>0104</t>
  </si>
  <si>
    <t>COORDINACION DE ASUNTOS JURIDICOS</t>
  </si>
  <si>
    <t>0103</t>
  </si>
  <si>
    <t>COORDINACION DE COMUNICACION SOCIAL</t>
  </si>
  <si>
    <t>0102</t>
  </si>
  <si>
    <t>DESPACHO DEL DIRECTOR GENERAL DEL ISAPEG</t>
  </si>
  <si>
    <t>0101</t>
  </si>
  <si>
    <t>Instituto de Salud Pública del Estado de Guanajuato
Estado Analítico del Ejercicio del Presupuesto de Egresos
Clasificación Administrativa
Del 01 de Enero al 31 de Marzo de 2018</t>
  </si>
  <si>
    <t>Sector Paraestatal del Gobierno del Estado de Guanajuato
Instituto de Salud Pública del Estado de Guanajuato 
Estado Analítico del Ejercicio del Presupuesto de Egresos
Clasificación Administrativa
Del 01 de Enero al 31 de marzo de 2018</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</si>
</sst>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7">
    <font>
      <sz val="8"/>
      <color theme="1"/>
      <name val="Arial"/>
      <family val="2"/>
    </font>
    <font>
      <sz val="11"/>
      <color theme="1"/>
      <name val="Calibri"/>
      <family val="2"/>
      <scheme val="minor"/>
    </font>
    <font>
      <sz val="8"/>
      <name val="Arial"/>
      <family val="2"/>
    </font>
    <font>
      <b/>
      <sz val="8"/>
      <name val="Arial"/>
      <family val="2"/>
    </font>
    <font>
      <sz val="10"/>
      <color theme="1"/>
      <name val="Times New Roman"/>
      <family val="2"/>
    </font>
    <font>
      <sz val="10"/>
      <name val="Arial"/>
      <family val="2"/>
    </font>
    <font>
      <sz val="11"/>
      <color indexed="8"/>
      <name val="Calibri"/>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6">
    <xf numFmtId="0" fontId="0" fillId="0" borderId="0"/>
    <xf numFmtId="0" fontId="4" fillId="0" borderId="0"/>
    <xf numFmtId="164" fontId="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cellStyleXfs>
  <cellXfs count="38">
    <xf numFmtId="0" fontId="0" fillId="0" borderId="0" xfId="0"/>
    <xf numFmtId="0" fontId="0" fillId="0" borderId="0" xfId="0" applyProtection="1">
      <protection locked="0"/>
    </xf>
    <xf numFmtId="0" fontId="2" fillId="0" borderId="0" xfId="0" applyFont="1" applyFill="1" applyBorder="1" applyAlignment="1" applyProtection="1">
      <alignment horizontal="left"/>
      <protection locked="0"/>
    </xf>
    <xf numFmtId="4" fontId="3" fillId="0" borderId="1" xfId="0" applyNumberFormat="1" applyFont="1" applyFill="1" applyBorder="1" applyProtection="1">
      <protection locked="0"/>
    </xf>
    <xf numFmtId="0" fontId="3" fillId="0" borderId="2" xfId="0" applyFont="1" applyFill="1" applyBorder="1" applyAlignment="1" applyProtection="1">
      <alignment horizontal="left"/>
      <protection locked="0"/>
    </xf>
    <xf numFmtId="0" fontId="0" fillId="0" borderId="3" xfId="0" applyBorder="1" applyProtection="1">
      <protection locked="0"/>
    </xf>
    <xf numFmtId="4" fontId="0" fillId="0" borderId="4" xfId="0" applyNumberFormat="1" applyBorder="1" applyProtection="1">
      <protection locked="0"/>
    </xf>
    <xf numFmtId="0" fontId="0" fillId="0" borderId="5" xfId="0" applyBorder="1" applyProtection="1">
      <protection locked="0"/>
    </xf>
    <xf numFmtId="0" fontId="0" fillId="0" borderId="6" xfId="0" applyBorder="1" applyProtection="1">
      <protection locked="0"/>
    </xf>
    <xf numFmtId="4" fontId="0" fillId="0" borderId="7" xfId="0" applyNumberFormat="1" applyBorder="1" applyProtection="1">
      <protection locked="0"/>
    </xf>
    <xf numFmtId="0" fontId="0" fillId="0" borderId="0" xfId="0" applyBorder="1" applyAlignment="1" applyProtection="1">
      <alignment wrapText="1"/>
      <protection locked="0"/>
    </xf>
    <xf numFmtId="0" fontId="0" fillId="0" borderId="8" xfId="0" applyBorder="1" applyProtection="1">
      <protection locked="0"/>
    </xf>
    <xf numFmtId="4" fontId="0" fillId="0" borderId="9" xfId="0" applyNumberFormat="1" applyBorder="1" applyProtection="1">
      <protection locked="0"/>
    </xf>
    <xf numFmtId="0" fontId="0" fillId="0" borderId="10" xfId="0" applyBorder="1" applyProtection="1">
      <protection locked="0"/>
    </xf>
    <xf numFmtId="0" fontId="0" fillId="0" borderId="11" xfId="0" applyBorder="1" applyProtection="1">
      <protection locked="0"/>
    </xf>
    <xf numFmtId="0"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0" fillId="0" borderId="0" xfId="0" applyBorder="1" applyProtection="1">
      <protection locked="0"/>
    </xf>
    <xf numFmtId="4" fontId="3" fillId="0" borderId="0" xfId="0" applyNumberFormat="1" applyFont="1" applyFill="1" applyBorder="1" applyProtection="1">
      <protection locked="0"/>
    </xf>
    <xf numFmtId="0" fontId="3" fillId="0" borderId="0" xfId="0" applyFont="1" applyFill="1" applyBorder="1" applyAlignment="1" applyProtection="1">
      <alignment horizontal="left"/>
      <protection locked="0"/>
    </xf>
    <xf numFmtId="4" fontId="2" fillId="0" borderId="4" xfId="0" applyNumberFormat="1" applyFont="1" applyFill="1" applyBorder="1" applyProtection="1">
      <protection locked="0"/>
    </xf>
    <xf numFmtId="0" fontId="2" fillId="0" borderId="12" xfId="0" applyFont="1" applyFill="1" applyBorder="1" applyProtection="1">
      <protection locked="0"/>
    </xf>
    <xf numFmtId="4" fontId="2" fillId="0" borderId="7" xfId="0" applyNumberFormat="1" applyFont="1" applyFill="1" applyBorder="1" applyProtection="1">
      <protection locked="0"/>
    </xf>
    <xf numFmtId="0" fontId="2" fillId="0" borderId="13" xfId="0" applyFont="1" applyFill="1" applyBorder="1" applyProtection="1">
      <protection locked="0"/>
    </xf>
    <xf numFmtId="4" fontId="2" fillId="0" borderId="9" xfId="1" applyNumberFormat="1" applyFont="1" applyFill="1" applyBorder="1" applyAlignment="1">
      <alignment horizontal="center" vertical="center" wrapText="1"/>
    </xf>
    <xf numFmtId="0" fontId="2" fillId="0" borderId="15" xfId="1" applyFont="1" applyFill="1" applyBorder="1" applyAlignment="1">
      <alignment horizontal="center" vertical="center"/>
    </xf>
    <xf numFmtId="0" fontId="3" fillId="0" borderId="0"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14" xfId="1" applyFont="1" applyFill="1" applyBorder="1" applyAlignment="1" applyProtection="1">
      <alignment horizontal="center" vertical="center" wrapText="1"/>
      <protection locked="0"/>
    </xf>
    <xf numFmtId="0" fontId="3" fillId="2" borderId="11"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2" xfId="1" applyFont="1" applyFill="1" applyBorder="1" applyAlignment="1">
      <alignment horizontal="center" vertical="center"/>
    </xf>
    <xf numFmtId="4" fontId="3" fillId="2" borderId="9" xfId="1" applyNumberFormat="1" applyFont="1" applyFill="1" applyBorder="1" applyAlignment="1">
      <alignment horizontal="center" vertical="center" wrapText="1"/>
    </xf>
    <xf numFmtId="4" fontId="3" fillId="2" borderId="4" xfId="1" applyNumberFormat="1" applyFont="1" applyFill="1" applyBorder="1" applyAlignment="1">
      <alignment horizontal="center" vertical="center" wrapText="1"/>
    </xf>
  </cellXfs>
  <cellStyles count="16">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
    <cellStyle name="Normal 4" xfId="10"/>
    <cellStyle name="Normal 4 2" xfId="11"/>
    <cellStyle name="Normal 5" xfId="12"/>
    <cellStyle name="Normal 5 2" xfId="13"/>
    <cellStyle name="Normal 6" xfId="14"/>
    <cellStyle name="Normal 6 2"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65"/>
  <sheetViews>
    <sheetView showGridLines="0" tabSelected="1" workbookViewId="0">
      <selection activeCell="D11" sqref="D11"/>
    </sheetView>
  </sheetViews>
  <sheetFormatPr baseColWidth="10" defaultRowHeight="11.25"/>
  <cols>
    <col min="1" max="1" width="5.1640625" style="1" customWidth="1"/>
    <col min="2" max="2" width="60.83203125" style="1" customWidth="1"/>
    <col min="3" max="8" width="18.33203125" style="1" customWidth="1"/>
    <col min="9" max="16384" width="12" style="1"/>
  </cols>
  <sheetData>
    <row r="1" spans="1:8" ht="45" customHeight="1">
      <c r="A1" s="27" t="s">
        <v>258</v>
      </c>
      <c r="B1" s="28"/>
      <c r="C1" s="28"/>
      <c r="D1" s="28"/>
      <c r="E1" s="28"/>
      <c r="F1" s="28"/>
      <c r="G1" s="28"/>
      <c r="H1" s="29"/>
    </row>
    <row r="2" spans="1:8">
      <c r="B2" s="26"/>
      <c r="C2" s="26"/>
      <c r="D2" s="26"/>
      <c r="E2" s="26"/>
      <c r="F2" s="26"/>
      <c r="G2" s="26"/>
      <c r="H2" s="26"/>
    </row>
    <row r="3" spans="1:8">
      <c r="A3" s="30" t="s">
        <v>18</v>
      </c>
      <c r="B3" s="31"/>
      <c r="C3" s="27" t="s">
        <v>17</v>
      </c>
      <c r="D3" s="28"/>
      <c r="E3" s="28"/>
      <c r="F3" s="28"/>
      <c r="G3" s="29"/>
      <c r="H3" s="36" t="s">
        <v>16</v>
      </c>
    </row>
    <row r="4" spans="1:8" ht="24.95" customHeight="1">
      <c r="A4" s="32"/>
      <c r="B4" s="33"/>
      <c r="C4" s="16" t="s">
        <v>15</v>
      </c>
      <c r="D4" s="16" t="s">
        <v>14</v>
      </c>
      <c r="E4" s="16" t="s">
        <v>13</v>
      </c>
      <c r="F4" s="16" t="s">
        <v>12</v>
      </c>
      <c r="G4" s="16" t="s">
        <v>11</v>
      </c>
      <c r="H4" s="37"/>
    </row>
    <row r="5" spans="1:8">
      <c r="A5" s="34"/>
      <c r="B5" s="35"/>
      <c r="C5" s="15">
        <v>1</v>
      </c>
      <c r="D5" s="15">
        <v>2</v>
      </c>
      <c r="E5" s="15" t="s">
        <v>10</v>
      </c>
      <c r="F5" s="15">
        <v>4</v>
      </c>
      <c r="G5" s="15">
        <v>5</v>
      </c>
      <c r="H5" s="15" t="s">
        <v>9</v>
      </c>
    </row>
    <row r="6" spans="1:8">
      <c r="A6" s="14"/>
      <c r="B6" s="25"/>
      <c r="C6" s="24"/>
      <c r="D6" s="24"/>
      <c r="E6" s="24"/>
      <c r="F6" s="24"/>
      <c r="G6" s="24"/>
      <c r="H6" s="24"/>
    </row>
    <row r="7" spans="1:8">
      <c r="A7" s="11" t="s">
        <v>257</v>
      </c>
      <c r="B7" s="23" t="s">
        <v>256</v>
      </c>
      <c r="C7" s="22">
        <v>10262414</v>
      </c>
      <c r="D7" s="22">
        <v>30318</v>
      </c>
      <c r="E7" s="22">
        <f t="shared" ref="E7:E38" si="0">+C7+D7</f>
        <v>10292732</v>
      </c>
      <c r="F7" s="22">
        <v>1397747.96</v>
      </c>
      <c r="G7" s="22">
        <v>1397747.96</v>
      </c>
      <c r="H7" s="22">
        <f t="shared" ref="H7:H38" si="1">+E7-F7</f>
        <v>8894984.0399999991</v>
      </c>
    </row>
    <row r="8" spans="1:8">
      <c r="A8" s="11" t="s">
        <v>255</v>
      </c>
      <c r="B8" s="23" t="s">
        <v>254</v>
      </c>
      <c r="C8" s="22">
        <v>9403966</v>
      </c>
      <c r="D8" s="22">
        <v>3584</v>
      </c>
      <c r="E8" s="22">
        <f t="shared" si="0"/>
        <v>9407550</v>
      </c>
      <c r="F8" s="22">
        <v>797959.19</v>
      </c>
      <c r="G8" s="22">
        <v>797959.19</v>
      </c>
      <c r="H8" s="22">
        <f t="shared" si="1"/>
        <v>8609590.8100000005</v>
      </c>
    </row>
    <row r="9" spans="1:8">
      <c r="A9" s="11" t="s">
        <v>253</v>
      </c>
      <c r="B9" s="23" t="s">
        <v>252</v>
      </c>
      <c r="C9" s="22">
        <v>14018803</v>
      </c>
      <c r="D9" s="22">
        <v>6537602.8700000001</v>
      </c>
      <c r="E9" s="22">
        <f t="shared" si="0"/>
        <v>20556405.870000001</v>
      </c>
      <c r="F9" s="22">
        <v>6369671.1799999997</v>
      </c>
      <c r="G9" s="22">
        <v>6369671.1799999997</v>
      </c>
      <c r="H9" s="22">
        <f t="shared" si="1"/>
        <v>14186734.690000001</v>
      </c>
    </row>
    <row r="10" spans="1:8">
      <c r="A10" s="11" t="s">
        <v>251</v>
      </c>
      <c r="B10" s="23" t="s">
        <v>250</v>
      </c>
      <c r="C10" s="22">
        <v>8395987</v>
      </c>
      <c r="D10" s="22">
        <v>45845.97</v>
      </c>
      <c r="E10" s="22">
        <f t="shared" si="0"/>
        <v>8441832.9700000007</v>
      </c>
      <c r="F10" s="22">
        <v>1387676.36</v>
      </c>
      <c r="G10" s="22">
        <v>1387676.36</v>
      </c>
      <c r="H10" s="22">
        <f t="shared" si="1"/>
        <v>7054156.6100000003</v>
      </c>
    </row>
    <row r="11" spans="1:8">
      <c r="A11" s="11" t="s">
        <v>249</v>
      </c>
      <c r="B11" s="23" t="s">
        <v>248</v>
      </c>
      <c r="C11" s="22">
        <v>441772</v>
      </c>
      <c r="D11" s="22">
        <v>0</v>
      </c>
      <c r="E11" s="22">
        <f t="shared" si="0"/>
        <v>441772</v>
      </c>
      <c r="F11" s="22">
        <v>45317.279999999999</v>
      </c>
      <c r="G11" s="22">
        <v>45317.279999999999</v>
      </c>
      <c r="H11" s="22">
        <f t="shared" si="1"/>
        <v>396454.72</v>
      </c>
    </row>
    <row r="12" spans="1:8">
      <c r="A12" s="11" t="s">
        <v>247</v>
      </c>
      <c r="B12" s="23" t="s">
        <v>246</v>
      </c>
      <c r="C12" s="22">
        <v>4233925</v>
      </c>
      <c r="D12" s="22">
        <v>0</v>
      </c>
      <c r="E12" s="22">
        <f t="shared" si="0"/>
        <v>4233925</v>
      </c>
      <c r="F12" s="22">
        <v>664876.88</v>
      </c>
      <c r="G12" s="22">
        <v>664876.88</v>
      </c>
      <c r="H12" s="22">
        <f t="shared" si="1"/>
        <v>3569048.12</v>
      </c>
    </row>
    <row r="13" spans="1:8">
      <c r="A13" s="11" t="s">
        <v>245</v>
      </c>
      <c r="B13" s="23" t="s">
        <v>244</v>
      </c>
      <c r="C13" s="22">
        <v>4648231</v>
      </c>
      <c r="D13" s="22">
        <v>59200</v>
      </c>
      <c r="E13" s="22">
        <f t="shared" si="0"/>
        <v>4707431</v>
      </c>
      <c r="F13" s="22">
        <v>768722.84</v>
      </c>
      <c r="G13" s="22">
        <v>768722.84</v>
      </c>
      <c r="H13" s="22">
        <f t="shared" si="1"/>
        <v>3938708.16</v>
      </c>
    </row>
    <row r="14" spans="1:8">
      <c r="A14" s="11" t="s">
        <v>243</v>
      </c>
      <c r="B14" s="23" t="s">
        <v>242</v>
      </c>
      <c r="C14" s="22">
        <v>606512461.71000004</v>
      </c>
      <c r="D14" s="22">
        <v>601278715.51999998</v>
      </c>
      <c r="E14" s="22">
        <f t="shared" si="0"/>
        <v>1207791177.23</v>
      </c>
      <c r="F14" s="22">
        <v>163628577.81999999</v>
      </c>
      <c r="G14" s="22">
        <v>163628577.81999999</v>
      </c>
      <c r="H14" s="22">
        <f t="shared" si="1"/>
        <v>1044162599.4100001</v>
      </c>
    </row>
    <row r="15" spans="1:8">
      <c r="A15" s="11" t="s">
        <v>241</v>
      </c>
      <c r="B15" s="23" t="s">
        <v>240</v>
      </c>
      <c r="C15" s="22">
        <v>615677142.48000002</v>
      </c>
      <c r="D15" s="22">
        <v>1053770453.85</v>
      </c>
      <c r="E15" s="22">
        <f t="shared" si="0"/>
        <v>1669447596.3299999</v>
      </c>
      <c r="F15" s="22">
        <v>77008491.629999995</v>
      </c>
      <c r="G15" s="22">
        <v>77008491.629999995</v>
      </c>
      <c r="H15" s="22">
        <f t="shared" si="1"/>
        <v>1592439104.6999998</v>
      </c>
    </row>
    <row r="16" spans="1:8">
      <c r="A16" s="11" t="s">
        <v>239</v>
      </c>
      <c r="B16" s="23" t="s">
        <v>238</v>
      </c>
      <c r="C16" s="22">
        <v>34494364</v>
      </c>
      <c r="D16" s="22">
        <v>8127.72</v>
      </c>
      <c r="E16" s="22">
        <f t="shared" si="0"/>
        <v>34502491.719999999</v>
      </c>
      <c r="F16" s="22">
        <v>4741612.93</v>
      </c>
      <c r="G16" s="22">
        <v>4741612.93</v>
      </c>
      <c r="H16" s="22">
        <f t="shared" si="1"/>
        <v>29760878.789999999</v>
      </c>
    </row>
    <row r="17" spans="1:8">
      <c r="A17" s="11" t="s">
        <v>237</v>
      </c>
      <c r="B17" s="23" t="s">
        <v>236</v>
      </c>
      <c r="C17" s="22">
        <v>38327012</v>
      </c>
      <c r="D17" s="22">
        <v>8244675.4000000004</v>
      </c>
      <c r="E17" s="22">
        <f t="shared" si="0"/>
        <v>46571687.399999999</v>
      </c>
      <c r="F17" s="22">
        <v>12807056.77</v>
      </c>
      <c r="G17" s="22">
        <v>12807056.77</v>
      </c>
      <c r="H17" s="22">
        <f t="shared" si="1"/>
        <v>33764630.629999995</v>
      </c>
    </row>
    <row r="18" spans="1:8">
      <c r="A18" s="11" t="s">
        <v>235</v>
      </c>
      <c r="B18" s="23" t="s">
        <v>234</v>
      </c>
      <c r="C18" s="22">
        <v>57319880</v>
      </c>
      <c r="D18" s="22">
        <v>82739083.409999996</v>
      </c>
      <c r="E18" s="22">
        <f t="shared" si="0"/>
        <v>140058963.41</v>
      </c>
      <c r="F18" s="22">
        <v>3039594.32</v>
      </c>
      <c r="G18" s="22">
        <v>3039594.32</v>
      </c>
      <c r="H18" s="22">
        <f t="shared" si="1"/>
        <v>137019369.09</v>
      </c>
    </row>
    <row r="19" spans="1:8">
      <c r="A19" s="11" t="s">
        <v>233</v>
      </c>
      <c r="B19" s="23" t="s">
        <v>232</v>
      </c>
      <c r="C19" s="22">
        <v>53321683</v>
      </c>
      <c r="D19" s="22">
        <v>-563114.1</v>
      </c>
      <c r="E19" s="22">
        <f t="shared" si="0"/>
        <v>52758568.899999999</v>
      </c>
      <c r="F19" s="22">
        <v>7415663.1600000001</v>
      </c>
      <c r="G19" s="22">
        <v>7415663.1600000001</v>
      </c>
      <c r="H19" s="22">
        <f t="shared" si="1"/>
        <v>45342905.739999995</v>
      </c>
    </row>
    <row r="20" spans="1:8">
      <c r="A20" s="11" t="s">
        <v>231</v>
      </c>
      <c r="B20" s="23" t="s">
        <v>230</v>
      </c>
      <c r="C20" s="22">
        <v>34093022</v>
      </c>
      <c r="D20" s="22">
        <v>5344910.2300000004</v>
      </c>
      <c r="E20" s="22">
        <f t="shared" si="0"/>
        <v>39437932.230000004</v>
      </c>
      <c r="F20" s="22">
        <v>9276825.4199999999</v>
      </c>
      <c r="G20" s="22">
        <v>9276825.4199999999</v>
      </c>
      <c r="H20" s="22">
        <f t="shared" si="1"/>
        <v>30161106.810000002</v>
      </c>
    </row>
    <row r="21" spans="1:8">
      <c r="A21" s="11" t="s">
        <v>229</v>
      </c>
      <c r="B21" s="23" t="s">
        <v>228</v>
      </c>
      <c r="C21" s="22">
        <v>32193917</v>
      </c>
      <c r="D21" s="22">
        <v>4292423.03</v>
      </c>
      <c r="E21" s="22">
        <f t="shared" si="0"/>
        <v>36486340.030000001</v>
      </c>
      <c r="F21" s="22">
        <v>7258800.1100000003</v>
      </c>
      <c r="G21" s="22">
        <v>7258800.1100000003</v>
      </c>
      <c r="H21" s="22">
        <f t="shared" si="1"/>
        <v>29227539.920000002</v>
      </c>
    </row>
    <row r="22" spans="1:8">
      <c r="A22" s="11" t="s">
        <v>227</v>
      </c>
      <c r="B22" s="23" t="s">
        <v>226</v>
      </c>
      <c r="C22" s="22">
        <v>37703139</v>
      </c>
      <c r="D22" s="22">
        <v>3276075.51</v>
      </c>
      <c r="E22" s="22">
        <f t="shared" si="0"/>
        <v>40979214.509999998</v>
      </c>
      <c r="F22" s="22">
        <v>8099810.2300000004</v>
      </c>
      <c r="G22" s="22">
        <v>8099810.2300000004</v>
      </c>
      <c r="H22" s="22">
        <f t="shared" si="1"/>
        <v>32879404.279999997</v>
      </c>
    </row>
    <row r="23" spans="1:8">
      <c r="A23" s="11" t="s">
        <v>225</v>
      </c>
      <c r="B23" s="23" t="s">
        <v>224</v>
      </c>
      <c r="C23" s="22">
        <v>27323219</v>
      </c>
      <c r="D23" s="22">
        <v>2733006.48</v>
      </c>
      <c r="E23" s="22">
        <f t="shared" si="0"/>
        <v>30056225.48</v>
      </c>
      <c r="F23" s="22">
        <v>5837849.1699999999</v>
      </c>
      <c r="G23" s="22">
        <v>5837849.1699999999</v>
      </c>
      <c r="H23" s="22">
        <f t="shared" si="1"/>
        <v>24218376.310000002</v>
      </c>
    </row>
    <row r="24" spans="1:8">
      <c r="A24" s="11" t="s">
        <v>223</v>
      </c>
      <c r="B24" s="23" t="s">
        <v>222</v>
      </c>
      <c r="C24" s="22">
        <v>39451205</v>
      </c>
      <c r="D24" s="22">
        <v>2703177.72</v>
      </c>
      <c r="E24" s="22">
        <f t="shared" si="0"/>
        <v>42154382.719999999</v>
      </c>
      <c r="F24" s="22">
        <v>7513284.7699999996</v>
      </c>
      <c r="G24" s="22">
        <v>7513284.7699999996</v>
      </c>
      <c r="H24" s="22">
        <f t="shared" si="1"/>
        <v>34641097.950000003</v>
      </c>
    </row>
    <row r="25" spans="1:8">
      <c r="A25" s="11" t="s">
        <v>221</v>
      </c>
      <c r="B25" s="23" t="s">
        <v>220</v>
      </c>
      <c r="C25" s="22">
        <v>33035182</v>
      </c>
      <c r="D25" s="22">
        <v>6259193.4699999997</v>
      </c>
      <c r="E25" s="22">
        <f t="shared" si="0"/>
        <v>39294375.469999999</v>
      </c>
      <c r="F25" s="22">
        <v>7355909.1799999997</v>
      </c>
      <c r="G25" s="22">
        <v>7355909.1799999997</v>
      </c>
      <c r="H25" s="22">
        <f t="shared" si="1"/>
        <v>31938466.289999999</v>
      </c>
    </row>
    <row r="26" spans="1:8">
      <c r="A26" s="11" t="s">
        <v>219</v>
      </c>
      <c r="B26" s="23" t="s">
        <v>218</v>
      </c>
      <c r="C26" s="22">
        <v>53378965</v>
      </c>
      <c r="D26" s="22">
        <v>9137549.3000000007</v>
      </c>
      <c r="E26" s="22">
        <f t="shared" si="0"/>
        <v>62516514.299999997</v>
      </c>
      <c r="F26" s="22">
        <v>8843165.5700000003</v>
      </c>
      <c r="G26" s="22">
        <v>8843165.5700000003</v>
      </c>
      <c r="H26" s="22">
        <f t="shared" si="1"/>
        <v>53673348.729999997</v>
      </c>
    </row>
    <row r="27" spans="1:8">
      <c r="A27" s="11" t="s">
        <v>217</v>
      </c>
      <c r="B27" s="23" t="s">
        <v>216</v>
      </c>
      <c r="C27" s="22">
        <v>30619751</v>
      </c>
      <c r="D27" s="22">
        <v>4803119.5</v>
      </c>
      <c r="E27" s="22">
        <f t="shared" si="0"/>
        <v>35422870.5</v>
      </c>
      <c r="F27" s="22">
        <v>6156944.21</v>
      </c>
      <c r="G27" s="22">
        <v>6156944.21</v>
      </c>
      <c r="H27" s="22">
        <f t="shared" si="1"/>
        <v>29265926.289999999</v>
      </c>
    </row>
    <row r="28" spans="1:8">
      <c r="A28" s="11" t="s">
        <v>215</v>
      </c>
      <c r="B28" s="23" t="s">
        <v>214</v>
      </c>
      <c r="C28" s="22">
        <v>50388156</v>
      </c>
      <c r="D28" s="22">
        <v>32413335.32</v>
      </c>
      <c r="E28" s="22">
        <f t="shared" si="0"/>
        <v>82801491.319999993</v>
      </c>
      <c r="F28" s="22">
        <v>17124399.399999999</v>
      </c>
      <c r="G28" s="22">
        <v>17124399.399999999</v>
      </c>
      <c r="H28" s="22">
        <f t="shared" si="1"/>
        <v>65677091.919999994</v>
      </c>
    </row>
    <row r="29" spans="1:8">
      <c r="A29" s="11" t="s">
        <v>213</v>
      </c>
      <c r="B29" s="23" t="s">
        <v>212</v>
      </c>
      <c r="C29" s="22">
        <v>40097852</v>
      </c>
      <c r="D29" s="22">
        <v>24316818.859999999</v>
      </c>
      <c r="E29" s="22">
        <f t="shared" si="0"/>
        <v>64414670.859999999</v>
      </c>
      <c r="F29" s="22">
        <v>11506490.880000001</v>
      </c>
      <c r="G29" s="22">
        <v>11506490.880000001</v>
      </c>
      <c r="H29" s="22">
        <f t="shared" si="1"/>
        <v>52908179.979999997</v>
      </c>
    </row>
    <row r="30" spans="1:8">
      <c r="A30" s="11" t="s">
        <v>211</v>
      </c>
      <c r="B30" s="23" t="s">
        <v>210</v>
      </c>
      <c r="C30" s="22">
        <v>18912220</v>
      </c>
      <c r="D30" s="22">
        <v>9884013.2899999991</v>
      </c>
      <c r="E30" s="22">
        <f t="shared" si="0"/>
        <v>28796233.289999999</v>
      </c>
      <c r="F30" s="22">
        <v>5640737.0999999996</v>
      </c>
      <c r="G30" s="22">
        <v>5640737.0999999996</v>
      </c>
      <c r="H30" s="22">
        <f t="shared" si="1"/>
        <v>23155496.189999998</v>
      </c>
    </row>
    <row r="31" spans="1:8">
      <c r="A31" s="11" t="s">
        <v>209</v>
      </c>
      <c r="B31" s="23" t="s">
        <v>208</v>
      </c>
      <c r="C31" s="22">
        <v>44183056</v>
      </c>
      <c r="D31" s="22">
        <v>18492043.34</v>
      </c>
      <c r="E31" s="22">
        <f t="shared" si="0"/>
        <v>62675099.340000004</v>
      </c>
      <c r="F31" s="22">
        <v>12113003.109999999</v>
      </c>
      <c r="G31" s="22">
        <v>12113003.109999999</v>
      </c>
      <c r="H31" s="22">
        <f t="shared" si="1"/>
        <v>50562096.230000004</v>
      </c>
    </row>
    <row r="32" spans="1:8">
      <c r="A32" s="11" t="s">
        <v>207</v>
      </c>
      <c r="B32" s="23" t="s">
        <v>206</v>
      </c>
      <c r="C32" s="22">
        <v>22479053</v>
      </c>
      <c r="D32" s="22">
        <v>6090668.7699999996</v>
      </c>
      <c r="E32" s="22">
        <f t="shared" si="0"/>
        <v>28569721.77</v>
      </c>
      <c r="F32" s="22">
        <v>5978701.5700000003</v>
      </c>
      <c r="G32" s="22">
        <v>5978701.5700000003</v>
      </c>
      <c r="H32" s="22">
        <f t="shared" si="1"/>
        <v>22591020.199999999</v>
      </c>
    </row>
    <row r="33" spans="1:8">
      <c r="A33" s="11" t="s">
        <v>205</v>
      </c>
      <c r="B33" s="23" t="s">
        <v>204</v>
      </c>
      <c r="C33" s="22">
        <v>41886775</v>
      </c>
      <c r="D33" s="22">
        <v>21410634.25</v>
      </c>
      <c r="E33" s="22">
        <f t="shared" si="0"/>
        <v>63297409.25</v>
      </c>
      <c r="F33" s="22">
        <v>12097168.140000001</v>
      </c>
      <c r="G33" s="22">
        <v>12097168.140000001</v>
      </c>
      <c r="H33" s="22">
        <f t="shared" si="1"/>
        <v>51200241.109999999</v>
      </c>
    </row>
    <row r="34" spans="1:8">
      <c r="A34" s="11" t="s">
        <v>203</v>
      </c>
      <c r="B34" s="23" t="s">
        <v>202</v>
      </c>
      <c r="C34" s="22">
        <v>14617022</v>
      </c>
      <c r="D34" s="22">
        <v>5363266.7699999996</v>
      </c>
      <c r="E34" s="22">
        <f t="shared" si="0"/>
        <v>19980288.77</v>
      </c>
      <c r="F34" s="22">
        <v>4826072.5999999996</v>
      </c>
      <c r="G34" s="22">
        <v>4826072.5999999996</v>
      </c>
      <c r="H34" s="22">
        <f t="shared" si="1"/>
        <v>15154216.17</v>
      </c>
    </row>
    <row r="35" spans="1:8">
      <c r="A35" s="11" t="s">
        <v>201</v>
      </c>
      <c r="B35" s="23" t="s">
        <v>200</v>
      </c>
      <c r="C35" s="22">
        <v>25943482</v>
      </c>
      <c r="D35" s="22">
        <v>8883957.5399999991</v>
      </c>
      <c r="E35" s="22">
        <f t="shared" si="0"/>
        <v>34827439.539999999</v>
      </c>
      <c r="F35" s="22">
        <v>7376709.9500000002</v>
      </c>
      <c r="G35" s="22">
        <v>7376709.9500000002</v>
      </c>
      <c r="H35" s="22">
        <f t="shared" si="1"/>
        <v>27450729.59</v>
      </c>
    </row>
    <row r="36" spans="1:8">
      <c r="A36" s="11" t="s">
        <v>199</v>
      </c>
      <c r="B36" s="23" t="s">
        <v>198</v>
      </c>
      <c r="C36" s="22">
        <v>39302462</v>
      </c>
      <c r="D36" s="22">
        <v>21592152.890000001</v>
      </c>
      <c r="E36" s="22">
        <f t="shared" si="0"/>
        <v>60894614.890000001</v>
      </c>
      <c r="F36" s="22">
        <v>11557926.539999999</v>
      </c>
      <c r="G36" s="22">
        <v>11557926.539999999</v>
      </c>
      <c r="H36" s="22">
        <f t="shared" si="1"/>
        <v>49336688.350000001</v>
      </c>
    </row>
    <row r="37" spans="1:8">
      <c r="A37" s="11" t="s">
        <v>197</v>
      </c>
      <c r="B37" s="23" t="s">
        <v>196</v>
      </c>
      <c r="C37" s="22">
        <v>22755178</v>
      </c>
      <c r="D37" s="22">
        <v>12613313.23</v>
      </c>
      <c r="E37" s="22">
        <f t="shared" si="0"/>
        <v>35368491.230000004</v>
      </c>
      <c r="F37" s="22">
        <v>6369039.4199999999</v>
      </c>
      <c r="G37" s="22">
        <v>6369039.4199999999</v>
      </c>
      <c r="H37" s="22">
        <f t="shared" si="1"/>
        <v>28999451.810000002</v>
      </c>
    </row>
    <row r="38" spans="1:8">
      <c r="A38" s="11" t="s">
        <v>195</v>
      </c>
      <c r="B38" s="23" t="s">
        <v>194</v>
      </c>
      <c r="C38" s="22">
        <v>10848005</v>
      </c>
      <c r="D38" s="22">
        <v>6909330.0300000003</v>
      </c>
      <c r="E38" s="22">
        <f t="shared" si="0"/>
        <v>17757335.030000001</v>
      </c>
      <c r="F38" s="22">
        <v>3430293.34</v>
      </c>
      <c r="G38" s="22">
        <v>3430293.34</v>
      </c>
      <c r="H38" s="22">
        <f t="shared" si="1"/>
        <v>14327041.690000001</v>
      </c>
    </row>
    <row r="39" spans="1:8">
      <c r="A39" s="11" t="s">
        <v>193</v>
      </c>
      <c r="B39" s="23" t="s">
        <v>192</v>
      </c>
      <c r="C39" s="22">
        <v>16804287</v>
      </c>
      <c r="D39" s="22">
        <v>11091936.4</v>
      </c>
      <c r="E39" s="22">
        <f t="shared" ref="E39:E70" si="2">+C39+D39</f>
        <v>27896223.399999999</v>
      </c>
      <c r="F39" s="22">
        <v>5362598.8899999997</v>
      </c>
      <c r="G39" s="22">
        <v>5362598.8899999997</v>
      </c>
      <c r="H39" s="22">
        <f t="shared" ref="H39:H70" si="3">+E39-F39</f>
        <v>22533624.509999998</v>
      </c>
    </row>
    <row r="40" spans="1:8">
      <c r="A40" s="11" t="s">
        <v>191</v>
      </c>
      <c r="B40" s="23" t="s">
        <v>190</v>
      </c>
      <c r="C40" s="22">
        <v>10647325</v>
      </c>
      <c r="D40" s="22">
        <v>2558952.6</v>
      </c>
      <c r="E40" s="22">
        <f t="shared" si="2"/>
        <v>13206277.6</v>
      </c>
      <c r="F40" s="22">
        <v>2772539.49</v>
      </c>
      <c r="G40" s="22">
        <v>2772539.49</v>
      </c>
      <c r="H40" s="22">
        <f t="shared" si="3"/>
        <v>10433738.109999999</v>
      </c>
    </row>
    <row r="41" spans="1:8">
      <c r="A41" s="11" t="s">
        <v>189</v>
      </c>
      <c r="B41" s="23" t="s">
        <v>188</v>
      </c>
      <c r="C41" s="22">
        <v>19973343</v>
      </c>
      <c r="D41" s="22">
        <v>6648250.0300000003</v>
      </c>
      <c r="E41" s="22">
        <f t="shared" si="2"/>
        <v>26621593.030000001</v>
      </c>
      <c r="F41" s="22">
        <v>5218632.05</v>
      </c>
      <c r="G41" s="22">
        <v>5218632.05</v>
      </c>
      <c r="H41" s="22">
        <f t="shared" si="3"/>
        <v>21402960.98</v>
      </c>
    </row>
    <row r="42" spans="1:8">
      <c r="A42" s="11" t="s">
        <v>187</v>
      </c>
      <c r="B42" s="23" t="s">
        <v>186</v>
      </c>
      <c r="C42" s="22">
        <v>66161690</v>
      </c>
      <c r="D42" s="22">
        <v>43279179.82</v>
      </c>
      <c r="E42" s="22">
        <f t="shared" si="2"/>
        <v>109440869.81999999</v>
      </c>
      <c r="F42" s="22">
        <v>24046268.940000001</v>
      </c>
      <c r="G42" s="22">
        <v>24046268.940000001</v>
      </c>
      <c r="H42" s="22">
        <f t="shared" si="3"/>
        <v>85394600.879999995</v>
      </c>
    </row>
    <row r="43" spans="1:8">
      <c r="A43" s="11" t="s">
        <v>185</v>
      </c>
      <c r="B43" s="23" t="s">
        <v>184</v>
      </c>
      <c r="C43" s="22">
        <v>19327422</v>
      </c>
      <c r="D43" s="22">
        <v>13582188.369999999</v>
      </c>
      <c r="E43" s="22">
        <f t="shared" si="2"/>
        <v>32909610.369999997</v>
      </c>
      <c r="F43" s="22">
        <v>7224202.9199999999</v>
      </c>
      <c r="G43" s="22">
        <v>7224202.9199999999</v>
      </c>
      <c r="H43" s="22">
        <f t="shared" si="3"/>
        <v>25685407.449999996</v>
      </c>
    </row>
    <row r="44" spans="1:8">
      <c r="A44" s="11" t="s">
        <v>183</v>
      </c>
      <c r="B44" s="23" t="s">
        <v>182</v>
      </c>
      <c r="C44" s="22">
        <v>20046937</v>
      </c>
      <c r="D44" s="22">
        <v>13295390.390000001</v>
      </c>
      <c r="E44" s="22">
        <f t="shared" si="2"/>
        <v>33342327.390000001</v>
      </c>
      <c r="F44" s="22">
        <v>8088875.4800000004</v>
      </c>
      <c r="G44" s="22">
        <v>8088875.4800000004</v>
      </c>
      <c r="H44" s="22">
        <f t="shared" si="3"/>
        <v>25253451.91</v>
      </c>
    </row>
    <row r="45" spans="1:8">
      <c r="A45" s="11" t="s">
        <v>181</v>
      </c>
      <c r="B45" s="23" t="s">
        <v>180</v>
      </c>
      <c r="C45" s="22">
        <v>25883086</v>
      </c>
      <c r="D45" s="22">
        <v>12000755.49</v>
      </c>
      <c r="E45" s="22">
        <f t="shared" si="2"/>
        <v>37883841.490000002</v>
      </c>
      <c r="F45" s="22">
        <v>9298766.75</v>
      </c>
      <c r="G45" s="22">
        <v>9298766.75</v>
      </c>
      <c r="H45" s="22">
        <f t="shared" si="3"/>
        <v>28585074.740000002</v>
      </c>
    </row>
    <row r="46" spans="1:8">
      <c r="A46" s="11" t="s">
        <v>179</v>
      </c>
      <c r="B46" s="23" t="s">
        <v>178</v>
      </c>
      <c r="C46" s="22">
        <v>30501815</v>
      </c>
      <c r="D46" s="22">
        <v>19617761.280000001</v>
      </c>
      <c r="E46" s="22">
        <f t="shared" si="2"/>
        <v>50119576.280000001</v>
      </c>
      <c r="F46" s="22">
        <v>10405606.02</v>
      </c>
      <c r="G46" s="22">
        <v>10405606.02</v>
      </c>
      <c r="H46" s="22">
        <f t="shared" si="3"/>
        <v>39713970.260000005</v>
      </c>
    </row>
    <row r="47" spans="1:8">
      <c r="A47" s="11" t="s">
        <v>177</v>
      </c>
      <c r="B47" s="23" t="s">
        <v>176</v>
      </c>
      <c r="C47" s="22">
        <v>5589620</v>
      </c>
      <c r="D47" s="22">
        <v>6236999.8399999999</v>
      </c>
      <c r="E47" s="22">
        <f t="shared" si="2"/>
        <v>11826619.84</v>
      </c>
      <c r="F47" s="22">
        <v>2168708.61</v>
      </c>
      <c r="G47" s="22">
        <v>2168708.61</v>
      </c>
      <c r="H47" s="22">
        <f t="shared" si="3"/>
        <v>9657911.2300000004</v>
      </c>
    </row>
    <row r="48" spans="1:8">
      <c r="A48" s="11" t="s">
        <v>175</v>
      </c>
      <c r="B48" s="23" t="s">
        <v>174</v>
      </c>
      <c r="C48" s="22">
        <v>19132275</v>
      </c>
      <c r="D48" s="22">
        <v>10423670.880000001</v>
      </c>
      <c r="E48" s="22">
        <f t="shared" si="2"/>
        <v>29555945.880000003</v>
      </c>
      <c r="F48" s="22">
        <v>6461590.6100000003</v>
      </c>
      <c r="G48" s="22">
        <v>6461590.6100000003</v>
      </c>
      <c r="H48" s="22">
        <f t="shared" si="3"/>
        <v>23094355.270000003</v>
      </c>
    </row>
    <row r="49" spans="1:8">
      <c r="A49" s="11" t="s">
        <v>173</v>
      </c>
      <c r="B49" s="23" t="s">
        <v>172</v>
      </c>
      <c r="C49" s="22">
        <v>32087637</v>
      </c>
      <c r="D49" s="22">
        <v>17845458.510000002</v>
      </c>
      <c r="E49" s="22">
        <f t="shared" si="2"/>
        <v>49933095.510000005</v>
      </c>
      <c r="F49" s="22">
        <v>11283803.460000001</v>
      </c>
      <c r="G49" s="22">
        <v>11283803.460000001</v>
      </c>
      <c r="H49" s="22">
        <f t="shared" si="3"/>
        <v>38649292.050000004</v>
      </c>
    </row>
    <row r="50" spans="1:8">
      <c r="A50" s="11" t="s">
        <v>171</v>
      </c>
      <c r="B50" s="23" t="s">
        <v>170</v>
      </c>
      <c r="C50" s="22">
        <v>38417212</v>
      </c>
      <c r="D50" s="22">
        <v>26635686.440000001</v>
      </c>
      <c r="E50" s="22">
        <f t="shared" si="2"/>
        <v>65052898.439999998</v>
      </c>
      <c r="F50" s="22">
        <v>14593123.210000001</v>
      </c>
      <c r="G50" s="22">
        <v>14593123.210000001</v>
      </c>
      <c r="H50" s="22">
        <f t="shared" si="3"/>
        <v>50459775.229999997</v>
      </c>
    </row>
    <row r="51" spans="1:8">
      <c r="A51" s="11" t="s">
        <v>169</v>
      </c>
      <c r="B51" s="23" t="s">
        <v>168</v>
      </c>
      <c r="C51" s="22">
        <v>38376831</v>
      </c>
      <c r="D51" s="22">
        <v>24111241.670000002</v>
      </c>
      <c r="E51" s="22">
        <f t="shared" si="2"/>
        <v>62488072.670000002</v>
      </c>
      <c r="F51" s="22">
        <v>13978369.9</v>
      </c>
      <c r="G51" s="22">
        <v>13978369.9</v>
      </c>
      <c r="H51" s="22">
        <f t="shared" si="3"/>
        <v>48509702.770000003</v>
      </c>
    </row>
    <row r="52" spans="1:8">
      <c r="A52" s="11" t="s">
        <v>167</v>
      </c>
      <c r="B52" s="23" t="s">
        <v>166</v>
      </c>
      <c r="C52" s="22">
        <v>14754816</v>
      </c>
      <c r="D52" s="22">
        <v>14456989.470000001</v>
      </c>
      <c r="E52" s="22">
        <f t="shared" si="2"/>
        <v>29211805.469999999</v>
      </c>
      <c r="F52" s="22">
        <v>5287258.2300000004</v>
      </c>
      <c r="G52" s="22">
        <v>5287258.2300000004</v>
      </c>
      <c r="H52" s="22">
        <f t="shared" si="3"/>
        <v>23924547.239999998</v>
      </c>
    </row>
    <row r="53" spans="1:8">
      <c r="A53" s="11" t="s">
        <v>165</v>
      </c>
      <c r="B53" s="23" t="s">
        <v>164</v>
      </c>
      <c r="C53" s="22">
        <v>12450060</v>
      </c>
      <c r="D53" s="22">
        <v>3223179.94</v>
      </c>
      <c r="E53" s="22">
        <f t="shared" si="2"/>
        <v>15673239.939999999</v>
      </c>
      <c r="F53" s="22">
        <v>4417524.6900000004</v>
      </c>
      <c r="G53" s="22">
        <v>4417524.6900000004</v>
      </c>
      <c r="H53" s="22">
        <f t="shared" si="3"/>
        <v>11255715.25</v>
      </c>
    </row>
    <row r="54" spans="1:8">
      <c r="A54" s="11" t="s">
        <v>163</v>
      </c>
      <c r="B54" s="23" t="s">
        <v>162</v>
      </c>
      <c r="C54" s="22">
        <v>14635500</v>
      </c>
      <c r="D54" s="22">
        <v>8016806.5300000003</v>
      </c>
      <c r="E54" s="22">
        <f t="shared" si="2"/>
        <v>22652306.530000001</v>
      </c>
      <c r="F54" s="22">
        <v>5150960.2699999996</v>
      </c>
      <c r="G54" s="22">
        <v>5150960.2699999996</v>
      </c>
      <c r="H54" s="22">
        <f t="shared" si="3"/>
        <v>17501346.260000002</v>
      </c>
    </row>
    <row r="55" spans="1:8">
      <c r="A55" s="11" t="s">
        <v>161</v>
      </c>
      <c r="B55" s="23" t="s">
        <v>160</v>
      </c>
      <c r="C55" s="22">
        <v>26565334</v>
      </c>
      <c r="D55" s="22">
        <v>17376079.670000002</v>
      </c>
      <c r="E55" s="22">
        <f t="shared" si="2"/>
        <v>43941413.670000002</v>
      </c>
      <c r="F55" s="22">
        <v>9317688.3000000007</v>
      </c>
      <c r="G55" s="22">
        <v>9317688.3000000007</v>
      </c>
      <c r="H55" s="22">
        <f t="shared" si="3"/>
        <v>34623725.370000005</v>
      </c>
    </row>
    <row r="56" spans="1:8">
      <c r="A56" s="11" t="s">
        <v>159</v>
      </c>
      <c r="B56" s="23" t="s">
        <v>158</v>
      </c>
      <c r="C56" s="22">
        <v>56633730</v>
      </c>
      <c r="D56" s="22">
        <v>49356918.93</v>
      </c>
      <c r="E56" s="22">
        <f t="shared" si="2"/>
        <v>105990648.93000001</v>
      </c>
      <c r="F56" s="22">
        <v>22569483.199999999</v>
      </c>
      <c r="G56" s="22">
        <v>22569483.199999999</v>
      </c>
      <c r="H56" s="22">
        <f t="shared" si="3"/>
        <v>83421165.730000004</v>
      </c>
    </row>
    <row r="57" spans="1:8">
      <c r="A57" s="11" t="s">
        <v>157</v>
      </c>
      <c r="B57" s="23" t="s">
        <v>156</v>
      </c>
      <c r="C57" s="22">
        <v>41220181</v>
      </c>
      <c r="D57" s="22">
        <v>32790693.41</v>
      </c>
      <c r="E57" s="22">
        <f t="shared" si="2"/>
        <v>74010874.409999996</v>
      </c>
      <c r="F57" s="22">
        <v>15841969.5</v>
      </c>
      <c r="G57" s="22">
        <v>15841969.5</v>
      </c>
      <c r="H57" s="22">
        <f t="shared" si="3"/>
        <v>58168904.909999996</v>
      </c>
    </row>
    <row r="58" spans="1:8">
      <c r="A58" s="11" t="s">
        <v>155</v>
      </c>
      <c r="B58" s="23" t="s">
        <v>153</v>
      </c>
      <c r="C58" s="22">
        <v>15145516</v>
      </c>
      <c r="D58" s="22">
        <v>13284194.789999999</v>
      </c>
      <c r="E58" s="22">
        <f t="shared" si="2"/>
        <v>28429710.789999999</v>
      </c>
      <c r="F58" s="22">
        <v>6565617.6900000004</v>
      </c>
      <c r="G58" s="22">
        <v>6565617.6900000004</v>
      </c>
      <c r="H58" s="22">
        <f t="shared" si="3"/>
        <v>21864093.099999998</v>
      </c>
    </row>
    <row r="59" spans="1:8">
      <c r="A59" s="11" t="s">
        <v>154</v>
      </c>
      <c r="B59" s="23" t="s">
        <v>153</v>
      </c>
      <c r="C59" s="22">
        <v>25386045</v>
      </c>
      <c r="D59" s="22">
        <v>21072446.629999999</v>
      </c>
      <c r="E59" s="22">
        <f t="shared" si="2"/>
        <v>46458491.629999995</v>
      </c>
      <c r="F59" s="22">
        <v>10592652.609999999</v>
      </c>
      <c r="G59" s="22">
        <v>10592652.609999999</v>
      </c>
      <c r="H59" s="22">
        <f t="shared" si="3"/>
        <v>35865839.019999996</v>
      </c>
    </row>
    <row r="60" spans="1:8">
      <c r="A60" s="11" t="s">
        <v>152</v>
      </c>
      <c r="B60" s="23" t="s">
        <v>151</v>
      </c>
      <c r="C60" s="22">
        <v>15664875</v>
      </c>
      <c r="D60" s="22">
        <v>14281884.48</v>
      </c>
      <c r="E60" s="22">
        <f t="shared" si="2"/>
        <v>29946759.48</v>
      </c>
      <c r="F60" s="22">
        <v>7027585.9299999997</v>
      </c>
      <c r="G60" s="22">
        <v>7027585.9299999997</v>
      </c>
      <c r="H60" s="22">
        <f t="shared" si="3"/>
        <v>22919173.550000001</v>
      </c>
    </row>
    <row r="61" spans="1:8">
      <c r="A61" s="11" t="s">
        <v>150</v>
      </c>
      <c r="B61" s="23" t="s">
        <v>149</v>
      </c>
      <c r="C61" s="22">
        <v>17925032</v>
      </c>
      <c r="D61" s="22">
        <v>11599207.119999999</v>
      </c>
      <c r="E61" s="22">
        <f t="shared" si="2"/>
        <v>29524239.119999997</v>
      </c>
      <c r="F61" s="22">
        <v>6789866.9199999999</v>
      </c>
      <c r="G61" s="22">
        <v>6789866.9199999999</v>
      </c>
      <c r="H61" s="22">
        <f t="shared" si="3"/>
        <v>22734372.199999996</v>
      </c>
    </row>
    <row r="62" spans="1:8">
      <c r="A62" s="11" t="s">
        <v>148</v>
      </c>
      <c r="B62" s="23" t="s">
        <v>147</v>
      </c>
      <c r="C62" s="22">
        <v>114761550</v>
      </c>
      <c r="D62" s="22">
        <v>70044308.530000001</v>
      </c>
      <c r="E62" s="22">
        <f t="shared" si="2"/>
        <v>184805858.53</v>
      </c>
      <c r="F62" s="22">
        <v>41892249.359999999</v>
      </c>
      <c r="G62" s="22">
        <v>41892249.359999999</v>
      </c>
      <c r="H62" s="22">
        <f t="shared" si="3"/>
        <v>142913609.17000002</v>
      </c>
    </row>
    <row r="63" spans="1:8">
      <c r="A63" s="11" t="s">
        <v>146</v>
      </c>
      <c r="B63" s="23" t="s">
        <v>145</v>
      </c>
      <c r="C63" s="22">
        <v>22787094</v>
      </c>
      <c r="D63" s="22">
        <v>18155776.129999999</v>
      </c>
      <c r="E63" s="22">
        <f t="shared" si="2"/>
        <v>40942870.129999995</v>
      </c>
      <c r="F63" s="22">
        <v>8755867.2400000002</v>
      </c>
      <c r="G63" s="22">
        <v>8755867.2400000002</v>
      </c>
      <c r="H63" s="22">
        <f t="shared" si="3"/>
        <v>32187002.889999993</v>
      </c>
    </row>
    <row r="64" spans="1:8">
      <c r="A64" s="11" t="s">
        <v>144</v>
      </c>
      <c r="B64" s="23" t="s">
        <v>143</v>
      </c>
      <c r="C64" s="22">
        <v>17110841</v>
      </c>
      <c r="D64" s="22">
        <v>11071649.279999999</v>
      </c>
      <c r="E64" s="22">
        <f t="shared" si="2"/>
        <v>28182490.280000001</v>
      </c>
      <c r="F64" s="22">
        <v>6555497.9699999997</v>
      </c>
      <c r="G64" s="22">
        <v>6555497.9699999997</v>
      </c>
      <c r="H64" s="22">
        <f t="shared" si="3"/>
        <v>21626992.310000002</v>
      </c>
    </row>
    <row r="65" spans="1:8">
      <c r="A65" s="11" t="s">
        <v>142</v>
      </c>
      <c r="B65" s="23" t="s">
        <v>141</v>
      </c>
      <c r="C65" s="22">
        <v>11775604</v>
      </c>
      <c r="D65" s="22">
        <v>6791924.0300000003</v>
      </c>
      <c r="E65" s="22">
        <f t="shared" si="2"/>
        <v>18567528.030000001</v>
      </c>
      <c r="F65" s="22">
        <v>4135617.59</v>
      </c>
      <c r="G65" s="22">
        <v>4135617.59</v>
      </c>
      <c r="H65" s="22">
        <f t="shared" si="3"/>
        <v>14431910.440000001</v>
      </c>
    </row>
    <row r="66" spans="1:8">
      <c r="A66" s="11" t="s">
        <v>140</v>
      </c>
      <c r="B66" s="23" t="s">
        <v>139</v>
      </c>
      <c r="C66" s="22">
        <v>12184912</v>
      </c>
      <c r="D66" s="22">
        <v>4877326.96</v>
      </c>
      <c r="E66" s="22">
        <f t="shared" si="2"/>
        <v>17062238.960000001</v>
      </c>
      <c r="F66" s="22">
        <v>4165803.71</v>
      </c>
      <c r="G66" s="22">
        <v>4165803.71</v>
      </c>
      <c r="H66" s="22">
        <f t="shared" si="3"/>
        <v>12896435.25</v>
      </c>
    </row>
    <row r="67" spans="1:8">
      <c r="A67" s="11" t="s">
        <v>138</v>
      </c>
      <c r="B67" s="23" t="s">
        <v>137</v>
      </c>
      <c r="C67" s="22">
        <v>64636350</v>
      </c>
      <c r="D67" s="22">
        <v>48068250.609999999</v>
      </c>
      <c r="E67" s="22">
        <f t="shared" si="2"/>
        <v>112704600.61</v>
      </c>
      <c r="F67" s="22">
        <v>23660502.579999998</v>
      </c>
      <c r="G67" s="22">
        <v>23660502.579999998</v>
      </c>
      <c r="H67" s="22">
        <f t="shared" si="3"/>
        <v>89044098.030000001</v>
      </c>
    </row>
    <row r="68" spans="1:8">
      <c r="A68" s="11" t="s">
        <v>136</v>
      </c>
      <c r="B68" s="23" t="s">
        <v>135</v>
      </c>
      <c r="C68" s="22">
        <v>254402423</v>
      </c>
      <c r="D68" s="22">
        <v>186002076.97</v>
      </c>
      <c r="E68" s="22">
        <f t="shared" si="2"/>
        <v>440404499.97000003</v>
      </c>
      <c r="F68" s="22">
        <v>100982167.18000001</v>
      </c>
      <c r="G68" s="22">
        <v>100982167.18000001</v>
      </c>
      <c r="H68" s="22">
        <f t="shared" si="3"/>
        <v>339422332.79000002</v>
      </c>
    </row>
    <row r="69" spans="1:8">
      <c r="A69" s="11" t="s">
        <v>134</v>
      </c>
      <c r="B69" s="23" t="s">
        <v>133</v>
      </c>
      <c r="C69" s="22">
        <v>38145683</v>
      </c>
      <c r="D69" s="22">
        <v>18131445.210000001</v>
      </c>
      <c r="E69" s="22">
        <f t="shared" si="2"/>
        <v>56277128.210000001</v>
      </c>
      <c r="F69" s="22">
        <v>13483395.6</v>
      </c>
      <c r="G69" s="22">
        <v>13483395.6</v>
      </c>
      <c r="H69" s="22">
        <f t="shared" si="3"/>
        <v>42793732.609999999</v>
      </c>
    </row>
    <row r="70" spans="1:8">
      <c r="A70" s="11" t="s">
        <v>132</v>
      </c>
      <c r="B70" s="23" t="s">
        <v>131</v>
      </c>
      <c r="C70" s="22">
        <v>27904203</v>
      </c>
      <c r="D70" s="22">
        <v>18884409.789999999</v>
      </c>
      <c r="E70" s="22">
        <f t="shared" si="2"/>
        <v>46788612.789999999</v>
      </c>
      <c r="F70" s="22">
        <v>8242397.3899999997</v>
      </c>
      <c r="G70" s="22">
        <v>8242397.3899999997</v>
      </c>
      <c r="H70" s="22">
        <f t="shared" si="3"/>
        <v>38546215.399999999</v>
      </c>
    </row>
    <row r="71" spans="1:8">
      <c r="A71" s="11" t="s">
        <v>130</v>
      </c>
      <c r="B71" s="23" t="s">
        <v>129</v>
      </c>
      <c r="C71" s="22">
        <v>47930508</v>
      </c>
      <c r="D71" s="22">
        <v>25516533.829999998</v>
      </c>
      <c r="E71" s="22">
        <f t="shared" ref="E71:E102" si="4">+C71+D71</f>
        <v>73447041.829999998</v>
      </c>
      <c r="F71" s="22">
        <v>16647201.27</v>
      </c>
      <c r="G71" s="22">
        <v>16647201.27</v>
      </c>
      <c r="H71" s="22">
        <f t="shared" ref="H71:H102" si="5">+E71-F71</f>
        <v>56799840.560000002</v>
      </c>
    </row>
    <row r="72" spans="1:8">
      <c r="A72" s="11" t="s">
        <v>128</v>
      </c>
      <c r="B72" s="23" t="s">
        <v>127</v>
      </c>
      <c r="C72" s="22">
        <v>17291957</v>
      </c>
      <c r="D72" s="22">
        <v>23470049.5</v>
      </c>
      <c r="E72" s="22">
        <f t="shared" si="4"/>
        <v>40762006.5</v>
      </c>
      <c r="F72" s="22">
        <v>9638946.9100000001</v>
      </c>
      <c r="G72" s="22">
        <v>9638946.9100000001</v>
      </c>
      <c r="H72" s="22">
        <f t="shared" si="5"/>
        <v>31123059.59</v>
      </c>
    </row>
    <row r="73" spans="1:8">
      <c r="A73" s="11" t="s">
        <v>126</v>
      </c>
      <c r="B73" s="23" t="s">
        <v>125</v>
      </c>
      <c r="C73" s="22">
        <v>17681627</v>
      </c>
      <c r="D73" s="22">
        <v>11140046.380000001</v>
      </c>
      <c r="E73" s="22">
        <f t="shared" si="4"/>
        <v>28821673.380000003</v>
      </c>
      <c r="F73" s="22">
        <v>5669223.4199999999</v>
      </c>
      <c r="G73" s="22">
        <v>5669223.4199999999</v>
      </c>
      <c r="H73" s="22">
        <f t="shared" si="5"/>
        <v>23152449.960000001</v>
      </c>
    </row>
    <row r="74" spans="1:8">
      <c r="A74" s="11" t="s">
        <v>124</v>
      </c>
      <c r="B74" s="23" t="s">
        <v>123</v>
      </c>
      <c r="C74" s="22">
        <v>125813971</v>
      </c>
      <c r="D74" s="22">
        <v>132472592.23999999</v>
      </c>
      <c r="E74" s="22">
        <f t="shared" si="4"/>
        <v>258286563.24000001</v>
      </c>
      <c r="F74" s="22">
        <v>37655863.899999999</v>
      </c>
      <c r="G74" s="22">
        <v>37655863.899999999</v>
      </c>
      <c r="H74" s="22">
        <f t="shared" si="5"/>
        <v>220630699.34</v>
      </c>
    </row>
    <row r="75" spans="1:8">
      <c r="A75" s="11" t="s">
        <v>122</v>
      </c>
      <c r="B75" s="23" t="s">
        <v>121</v>
      </c>
      <c r="C75" s="22">
        <v>122626458</v>
      </c>
      <c r="D75" s="22">
        <v>78458582.659999996</v>
      </c>
      <c r="E75" s="22">
        <f t="shared" si="4"/>
        <v>201085040.66</v>
      </c>
      <c r="F75" s="22">
        <v>33924218.07</v>
      </c>
      <c r="G75" s="22">
        <v>33924218.07</v>
      </c>
      <c r="H75" s="22">
        <f t="shared" si="5"/>
        <v>167160822.59</v>
      </c>
    </row>
    <row r="76" spans="1:8">
      <c r="A76" s="11" t="s">
        <v>120</v>
      </c>
      <c r="B76" s="23" t="s">
        <v>119</v>
      </c>
      <c r="C76" s="22">
        <v>277095361</v>
      </c>
      <c r="D76" s="22">
        <v>168156603.34999999</v>
      </c>
      <c r="E76" s="22">
        <f t="shared" si="4"/>
        <v>445251964.35000002</v>
      </c>
      <c r="F76" s="22">
        <v>67289964.459999993</v>
      </c>
      <c r="G76" s="22">
        <v>67289964.459999993</v>
      </c>
      <c r="H76" s="22">
        <f t="shared" si="5"/>
        <v>377961999.89000005</v>
      </c>
    </row>
    <row r="77" spans="1:8">
      <c r="A77" s="11" t="s">
        <v>118</v>
      </c>
      <c r="B77" s="23" t="s">
        <v>117</v>
      </c>
      <c r="C77" s="22">
        <v>114963402</v>
      </c>
      <c r="D77" s="22">
        <v>66403535.670000002</v>
      </c>
      <c r="E77" s="22">
        <f t="shared" si="4"/>
        <v>181366937.67000002</v>
      </c>
      <c r="F77" s="22">
        <v>31708296.600000001</v>
      </c>
      <c r="G77" s="22">
        <v>31708296.600000001</v>
      </c>
      <c r="H77" s="22">
        <f t="shared" si="5"/>
        <v>149658641.07000002</v>
      </c>
    </row>
    <row r="78" spans="1:8">
      <c r="A78" s="11" t="s">
        <v>116</v>
      </c>
      <c r="B78" s="23" t="s">
        <v>115</v>
      </c>
      <c r="C78" s="22">
        <v>167175463.47999999</v>
      </c>
      <c r="D78" s="22">
        <v>102434915.02</v>
      </c>
      <c r="E78" s="22">
        <f t="shared" si="4"/>
        <v>269610378.5</v>
      </c>
      <c r="F78" s="22">
        <v>37948046.969999999</v>
      </c>
      <c r="G78" s="22">
        <v>37948046.969999999</v>
      </c>
      <c r="H78" s="22">
        <f t="shared" si="5"/>
        <v>231662331.53</v>
      </c>
    </row>
    <row r="79" spans="1:8">
      <c r="A79" s="11" t="s">
        <v>114</v>
      </c>
      <c r="B79" s="23" t="s">
        <v>113</v>
      </c>
      <c r="C79" s="22">
        <v>284882980</v>
      </c>
      <c r="D79" s="22">
        <v>142294538.78</v>
      </c>
      <c r="E79" s="22">
        <f t="shared" si="4"/>
        <v>427177518.77999997</v>
      </c>
      <c r="F79" s="22">
        <v>72973671.409999996</v>
      </c>
      <c r="G79" s="22">
        <v>72973671.409999996</v>
      </c>
      <c r="H79" s="22">
        <f t="shared" si="5"/>
        <v>354203847.37</v>
      </c>
    </row>
    <row r="80" spans="1:8">
      <c r="A80" s="11" t="s">
        <v>112</v>
      </c>
      <c r="B80" s="23" t="s">
        <v>111</v>
      </c>
      <c r="C80" s="22">
        <v>591866552</v>
      </c>
      <c r="D80" s="22">
        <v>418535875.13</v>
      </c>
      <c r="E80" s="22">
        <f t="shared" si="4"/>
        <v>1010402427.13</v>
      </c>
      <c r="F80" s="22">
        <v>148231816.00999999</v>
      </c>
      <c r="G80" s="22">
        <v>148231816.00999999</v>
      </c>
      <c r="H80" s="22">
        <f t="shared" si="5"/>
        <v>862170611.12</v>
      </c>
    </row>
    <row r="81" spans="1:8">
      <c r="A81" s="11" t="s">
        <v>110</v>
      </c>
      <c r="B81" s="23" t="s">
        <v>109</v>
      </c>
      <c r="C81" s="22">
        <v>106506213</v>
      </c>
      <c r="D81" s="22">
        <v>89719523.140000001</v>
      </c>
      <c r="E81" s="22">
        <f t="shared" si="4"/>
        <v>196225736.13999999</v>
      </c>
      <c r="F81" s="22">
        <v>34950762.490000002</v>
      </c>
      <c r="G81" s="22">
        <v>34928559.990000002</v>
      </c>
      <c r="H81" s="22">
        <f t="shared" si="5"/>
        <v>161274973.64999998</v>
      </c>
    </row>
    <row r="82" spans="1:8">
      <c r="A82" s="11" t="s">
        <v>108</v>
      </c>
      <c r="B82" s="23" t="s">
        <v>107</v>
      </c>
      <c r="C82" s="22">
        <v>111688454</v>
      </c>
      <c r="D82" s="22">
        <v>76295769.280000001</v>
      </c>
      <c r="E82" s="22">
        <f t="shared" si="4"/>
        <v>187984223.28</v>
      </c>
      <c r="F82" s="22">
        <v>32978298.91</v>
      </c>
      <c r="G82" s="22">
        <v>32978298.91</v>
      </c>
      <c r="H82" s="22">
        <f t="shared" si="5"/>
        <v>155005924.37</v>
      </c>
    </row>
    <row r="83" spans="1:8">
      <c r="A83" s="11" t="s">
        <v>106</v>
      </c>
      <c r="B83" s="23" t="s">
        <v>105</v>
      </c>
      <c r="C83" s="22">
        <v>105179340</v>
      </c>
      <c r="D83" s="22">
        <v>67511374.230000004</v>
      </c>
      <c r="E83" s="22">
        <f t="shared" si="4"/>
        <v>172690714.23000002</v>
      </c>
      <c r="F83" s="22">
        <v>31525951.899999999</v>
      </c>
      <c r="G83" s="22">
        <v>31525951.899999999</v>
      </c>
      <c r="H83" s="22">
        <f t="shared" si="5"/>
        <v>141164762.33000001</v>
      </c>
    </row>
    <row r="84" spans="1:8">
      <c r="A84" s="11" t="s">
        <v>104</v>
      </c>
      <c r="B84" s="23" t="s">
        <v>103</v>
      </c>
      <c r="C84" s="22">
        <v>175448281</v>
      </c>
      <c r="D84" s="22">
        <v>127814158.52</v>
      </c>
      <c r="E84" s="22">
        <f t="shared" si="4"/>
        <v>303262439.51999998</v>
      </c>
      <c r="F84" s="22">
        <v>55443786.899999999</v>
      </c>
      <c r="G84" s="22">
        <v>55443786.899999999</v>
      </c>
      <c r="H84" s="22">
        <f t="shared" si="5"/>
        <v>247818652.61999997</v>
      </c>
    </row>
    <row r="85" spans="1:8">
      <c r="A85" s="11" t="s">
        <v>102</v>
      </c>
      <c r="B85" s="23" t="s">
        <v>101</v>
      </c>
      <c r="C85" s="22">
        <v>130535868</v>
      </c>
      <c r="D85" s="22">
        <v>21188745.719999999</v>
      </c>
      <c r="E85" s="22">
        <f t="shared" si="4"/>
        <v>151724613.72</v>
      </c>
      <c r="F85" s="22">
        <v>28026625.5</v>
      </c>
      <c r="G85" s="22">
        <v>28026625.5</v>
      </c>
      <c r="H85" s="22">
        <f t="shared" si="5"/>
        <v>123697988.22</v>
      </c>
    </row>
    <row r="86" spans="1:8">
      <c r="A86" s="11" t="s">
        <v>100</v>
      </c>
      <c r="B86" s="23" t="s">
        <v>99</v>
      </c>
      <c r="C86" s="22">
        <v>107999947</v>
      </c>
      <c r="D86" s="22">
        <v>70269606.189999998</v>
      </c>
      <c r="E86" s="22">
        <f t="shared" si="4"/>
        <v>178269553.19</v>
      </c>
      <c r="F86" s="22">
        <v>33238311.780000001</v>
      </c>
      <c r="G86" s="22">
        <v>33238311.780000001</v>
      </c>
      <c r="H86" s="22">
        <f t="shared" si="5"/>
        <v>145031241.41</v>
      </c>
    </row>
    <row r="87" spans="1:8">
      <c r="A87" s="11" t="s">
        <v>98</v>
      </c>
      <c r="B87" s="23" t="s">
        <v>97</v>
      </c>
      <c r="C87" s="22">
        <v>65911678</v>
      </c>
      <c r="D87" s="22">
        <v>66301559.07</v>
      </c>
      <c r="E87" s="22">
        <f t="shared" si="4"/>
        <v>132213237.06999999</v>
      </c>
      <c r="F87" s="22">
        <v>18761363.039999999</v>
      </c>
      <c r="G87" s="22">
        <v>18761363.039999999</v>
      </c>
      <c r="H87" s="22">
        <f t="shared" si="5"/>
        <v>113451874.03</v>
      </c>
    </row>
    <row r="88" spans="1:8">
      <c r="A88" s="11" t="s">
        <v>96</v>
      </c>
      <c r="B88" s="23" t="s">
        <v>95</v>
      </c>
      <c r="C88" s="22">
        <v>6622113</v>
      </c>
      <c r="D88" s="22">
        <v>-28627.200000000001</v>
      </c>
      <c r="E88" s="22">
        <f t="shared" si="4"/>
        <v>6593485.7999999998</v>
      </c>
      <c r="F88" s="22">
        <v>965264.45</v>
      </c>
      <c r="G88" s="22">
        <v>965264.45</v>
      </c>
      <c r="H88" s="22">
        <f t="shared" si="5"/>
        <v>5628221.3499999996</v>
      </c>
    </row>
    <row r="89" spans="1:8">
      <c r="A89" s="11" t="s">
        <v>94</v>
      </c>
      <c r="B89" s="23" t="s">
        <v>93</v>
      </c>
      <c r="C89" s="22">
        <v>26141483</v>
      </c>
      <c r="D89" s="22">
        <v>23074997.77</v>
      </c>
      <c r="E89" s="22">
        <f t="shared" si="4"/>
        <v>49216480.769999996</v>
      </c>
      <c r="F89" s="22">
        <v>6362155.1399999997</v>
      </c>
      <c r="G89" s="22">
        <v>6362155.1399999997</v>
      </c>
      <c r="H89" s="22">
        <f t="shared" si="5"/>
        <v>42854325.629999995</v>
      </c>
    </row>
    <row r="90" spans="1:8">
      <c r="A90" s="11" t="s">
        <v>92</v>
      </c>
      <c r="B90" s="23" t="s">
        <v>91</v>
      </c>
      <c r="C90" s="22">
        <v>23656055</v>
      </c>
      <c r="D90" s="22">
        <v>30339791.989999998</v>
      </c>
      <c r="E90" s="22">
        <f t="shared" si="4"/>
        <v>53995846.989999995</v>
      </c>
      <c r="F90" s="22">
        <v>10367171.960000001</v>
      </c>
      <c r="G90" s="22">
        <v>10367171.960000001</v>
      </c>
      <c r="H90" s="22">
        <f t="shared" si="5"/>
        <v>43628675.029999994</v>
      </c>
    </row>
    <row r="91" spans="1:8">
      <c r="A91" s="11" t="s">
        <v>90</v>
      </c>
      <c r="B91" s="23" t="s">
        <v>89</v>
      </c>
      <c r="C91" s="22">
        <v>16088609</v>
      </c>
      <c r="D91" s="22">
        <v>20069857.350000001</v>
      </c>
      <c r="E91" s="22">
        <f t="shared" si="4"/>
        <v>36158466.350000001</v>
      </c>
      <c r="F91" s="22">
        <v>7376175.6600000001</v>
      </c>
      <c r="G91" s="22">
        <v>7376175.6600000001</v>
      </c>
      <c r="H91" s="22">
        <f t="shared" si="5"/>
        <v>28782290.690000001</v>
      </c>
    </row>
    <row r="92" spans="1:8">
      <c r="A92" s="11" t="s">
        <v>88</v>
      </c>
      <c r="B92" s="23" t="s">
        <v>87</v>
      </c>
      <c r="C92" s="22">
        <v>19936682</v>
      </c>
      <c r="D92" s="22">
        <v>36432747.5</v>
      </c>
      <c r="E92" s="22">
        <f t="shared" si="4"/>
        <v>56369429.5</v>
      </c>
      <c r="F92" s="22">
        <v>8379195.2699999996</v>
      </c>
      <c r="G92" s="22">
        <v>8379195.2699999996</v>
      </c>
      <c r="H92" s="22">
        <f t="shared" si="5"/>
        <v>47990234.230000004</v>
      </c>
    </row>
    <row r="93" spans="1:8">
      <c r="A93" s="11" t="s">
        <v>86</v>
      </c>
      <c r="B93" s="23" t="s">
        <v>85</v>
      </c>
      <c r="C93" s="22">
        <v>16580820</v>
      </c>
      <c r="D93" s="22">
        <v>20031615.91</v>
      </c>
      <c r="E93" s="22">
        <f t="shared" si="4"/>
        <v>36612435.909999996</v>
      </c>
      <c r="F93" s="22">
        <v>5985472.96</v>
      </c>
      <c r="G93" s="22">
        <v>5985472.96</v>
      </c>
      <c r="H93" s="22">
        <f t="shared" si="5"/>
        <v>30626962.949999996</v>
      </c>
    </row>
    <row r="94" spans="1:8">
      <c r="A94" s="11" t="s">
        <v>84</v>
      </c>
      <c r="B94" s="23" t="s">
        <v>83</v>
      </c>
      <c r="C94" s="22">
        <v>24863044</v>
      </c>
      <c r="D94" s="22">
        <v>28808727.43</v>
      </c>
      <c r="E94" s="22">
        <f t="shared" si="4"/>
        <v>53671771.43</v>
      </c>
      <c r="F94" s="22">
        <v>9242237.8599999994</v>
      </c>
      <c r="G94" s="22">
        <v>9238651.3800000008</v>
      </c>
      <c r="H94" s="22">
        <f t="shared" si="5"/>
        <v>44429533.57</v>
      </c>
    </row>
    <row r="95" spans="1:8">
      <c r="A95" s="11" t="s">
        <v>82</v>
      </c>
      <c r="B95" s="23" t="s">
        <v>81</v>
      </c>
      <c r="C95" s="22">
        <v>65129002</v>
      </c>
      <c r="D95" s="22">
        <v>52066547.810000002</v>
      </c>
      <c r="E95" s="22">
        <f t="shared" si="4"/>
        <v>117195549.81</v>
      </c>
      <c r="F95" s="22">
        <v>22895627.449999999</v>
      </c>
      <c r="G95" s="22">
        <v>22895627.449999999</v>
      </c>
      <c r="H95" s="22">
        <f t="shared" si="5"/>
        <v>94299922.359999999</v>
      </c>
    </row>
    <row r="96" spans="1:8">
      <c r="A96" s="11" t="s">
        <v>80</v>
      </c>
      <c r="B96" s="23" t="s">
        <v>79</v>
      </c>
      <c r="C96" s="22">
        <v>145161703</v>
      </c>
      <c r="D96" s="22">
        <v>83779091.609999999</v>
      </c>
      <c r="E96" s="22">
        <f t="shared" si="4"/>
        <v>228940794.61000001</v>
      </c>
      <c r="F96" s="22">
        <v>34502604.079999998</v>
      </c>
      <c r="G96" s="22">
        <v>34502604.079999998</v>
      </c>
      <c r="H96" s="22">
        <f t="shared" si="5"/>
        <v>194438190.53000003</v>
      </c>
    </row>
    <row r="97" spans="1:8">
      <c r="A97" s="11" t="s">
        <v>78</v>
      </c>
      <c r="B97" s="23" t="s">
        <v>77</v>
      </c>
      <c r="C97" s="22">
        <v>91735468</v>
      </c>
      <c r="D97" s="22">
        <v>54798216.979999997</v>
      </c>
      <c r="E97" s="22">
        <f t="shared" si="4"/>
        <v>146533684.97999999</v>
      </c>
      <c r="F97" s="22">
        <v>24937752.32</v>
      </c>
      <c r="G97" s="22">
        <v>24937752.32</v>
      </c>
      <c r="H97" s="22">
        <f t="shared" si="5"/>
        <v>121595932.66</v>
      </c>
    </row>
    <row r="98" spans="1:8">
      <c r="A98" s="11" t="s">
        <v>76</v>
      </c>
      <c r="B98" s="23" t="s">
        <v>75</v>
      </c>
      <c r="C98" s="22">
        <v>25317294</v>
      </c>
      <c r="D98" s="22">
        <v>32642206.390000001</v>
      </c>
      <c r="E98" s="22">
        <f t="shared" si="4"/>
        <v>57959500.390000001</v>
      </c>
      <c r="F98" s="22">
        <v>9871024.4299999997</v>
      </c>
      <c r="G98" s="22">
        <v>9871024.4299999997</v>
      </c>
      <c r="H98" s="22">
        <f t="shared" si="5"/>
        <v>48088475.960000001</v>
      </c>
    </row>
    <row r="99" spans="1:8">
      <c r="A99" s="11" t="s">
        <v>74</v>
      </c>
      <c r="B99" s="23" t="s">
        <v>73</v>
      </c>
      <c r="C99" s="22">
        <v>42658964</v>
      </c>
      <c r="D99" s="22">
        <v>25131853.710000001</v>
      </c>
      <c r="E99" s="22">
        <f t="shared" si="4"/>
        <v>67790817.710000008</v>
      </c>
      <c r="F99" s="22">
        <v>8054849.8399999999</v>
      </c>
      <c r="G99" s="22">
        <v>8054849.8399999999</v>
      </c>
      <c r="H99" s="22">
        <f t="shared" si="5"/>
        <v>59735967.870000005</v>
      </c>
    </row>
    <row r="100" spans="1:8">
      <c r="A100" s="11" t="s">
        <v>72</v>
      </c>
      <c r="B100" s="23" t="s">
        <v>71</v>
      </c>
      <c r="C100" s="22">
        <v>26546283</v>
      </c>
      <c r="D100" s="22">
        <v>23598277.710000001</v>
      </c>
      <c r="E100" s="22">
        <f t="shared" si="4"/>
        <v>50144560.710000001</v>
      </c>
      <c r="F100" s="22">
        <v>8007433.4400000004</v>
      </c>
      <c r="G100" s="22">
        <v>8007433.4400000004</v>
      </c>
      <c r="H100" s="22">
        <f t="shared" si="5"/>
        <v>42137127.270000003</v>
      </c>
    </row>
    <row r="101" spans="1:8">
      <c r="A101" s="11" t="s">
        <v>70</v>
      </c>
      <c r="B101" s="23" t="s">
        <v>69</v>
      </c>
      <c r="C101" s="22">
        <v>29595039</v>
      </c>
      <c r="D101" s="22">
        <v>27904470.460000001</v>
      </c>
      <c r="E101" s="22">
        <f t="shared" si="4"/>
        <v>57499509.460000001</v>
      </c>
      <c r="F101" s="22">
        <v>9853299.8699999992</v>
      </c>
      <c r="G101" s="22">
        <v>9853299.8699999992</v>
      </c>
      <c r="H101" s="22">
        <f t="shared" si="5"/>
        <v>47646209.590000004</v>
      </c>
    </row>
    <row r="102" spans="1:8">
      <c r="A102" s="11" t="s">
        <v>68</v>
      </c>
      <c r="B102" s="23" t="s">
        <v>67</v>
      </c>
      <c r="C102" s="22">
        <v>30833740</v>
      </c>
      <c r="D102" s="22">
        <v>28964823.010000002</v>
      </c>
      <c r="E102" s="22">
        <f t="shared" si="4"/>
        <v>59798563.010000005</v>
      </c>
      <c r="F102" s="22">
        <v>9555095.3200000003</v>
      </c>
      <c r="G102" s="22">
        <v>9555095.3200000003</v>
      </c>
      <c r="H102" s="22">
        <f t="shared" si="5"/>
        <v>50243467.690000005</v>
      </c>
    </row>
    <row r="103" spans="1:8">
      <c r="A103" s="11" t="s">
        <v>66</v>
      </c>
      <c r="B103" s="23" t="s">
        <v>65</v>
      </c>
      <c r="C103" s="22">
        <v>11553539</v>
      </c>
      <c r="D103" s="22">
        <v>10929638.4</v>
      </c>
      <c r="E103" s="22">
        <f t="shared" ref="E103:E123" si="6">+C103+D103</f>
        <v>22483177.399999999</v>
      </c>
      <c r="F103" s="22">
        <v>3393548.98</v>
      </c>
      <c r="G103" s="22">
        <v>3393548.98</v>
      </c>
      <c r="H103" s="22">
        <f t="shared" ref="H103:H123" si="7">+E103-F103</f>
        <v>19089628.419999998</v>
      </c>
    </row>
    <row r="104" spans="1:8">
      <c r="A104" s="11" t="s">
        <v>64</v>
      </c>
      <c r="B104" s="23" t="s">
        <v>63</v>
      </c>
      <c r="C104" s="22">
        <v>27901079</v>
      </c>
      <c r="D104" s="22">
        <v>21355634.010000002</v>
      </c>
      <c r="E104" s="22">
        <f t="shared" si="6"/>
        <v>49256713.010000005</v>
      </c>
      <c r="F104" s="22">
        <v>9914006.8499999996</v>
      </c>
      <c r="G104" s="22">
        <v>9914006.8499999996</v>
      </c>
      <c r="H104" s="22">
        <f t="shared" si="7"/>
        <v>39342706.160000004</v>
      </c>
    </row>
    <row r="105" spans="1:8">
      <c r="A105" s="11" t="s">
        <v>62</v>
      </c>
      <c r="B105" s="23" t="s">
        <v>61</v>
      </c>
      <c r="C105" s="22">
        <v>13891668</v>
      </c>
      <c r="D105" s="22">
        <v>13398992.300000001</v>
      </c>
      <c r="E105" s="22">
        <f t="shared" si="6"/>
        <v>27290660.300000001</v>
      </c>
      <c r="F105" s="22">
        <v>4030861.66</v>
      </c>
      <c r="G105" s="22">
        <v>4030861.66</v>
      </c>
      <c r="H105" s="22">
        <f t="shared" si="7"/>
        <v>23259798.640000001</v>
      </c>
    </row>
    <row r="106" spans="1:8">
      <c r="A106" s="11" t="s">
        <v>60</v>
      </c>
      <c r="B106" s="23" t="s">
        <v>59</v>
      </c>
      <c r="C106" s="22">
        <v>29764026</v>
      </c>
      <c r="D106" s="22">
        <v>31027349.960000001</v>
      </c>
      <c r="E106" s="22">
        <f t="shared" si="6"/>
        <v>60791375.960000001</v>
      </c>
      <c r="F106" s="22">
        <v>10612871.67</v>
      </c>
      <c r="G106" s="22">
        <v>10612871.67</v>
      </c>
      <c r="H106" s="22">
        <f t="shared" si="7"/>
        <v>50178504.289999999</v>
      </c>
    </row>
    <row r="107" spans="1:8">
      <c r="A107" s="11" t="s">
        <v>58</v>
      </c>
      <c r="B107" s="23" t="s">
        <v>57</v>
      </c>
      <c r="C107" s="22">
        <v>25570842</v>
      </c>
      <c r="D107" s="22">
        <v>29006634.73</v>
      </c>
      <c r="E107" s="22">
        <f t="shared" si="6"/>
        <v>54577476.730000004</v>
      </c>
      <c r="F107" s="22">
        <v>9510568.6600000001</v>
      </c>
      <c r="G107" s="22">
        <v>9510568.6600000001</v>
      </c>
      <c r="H107" s="22">
        <f t="shared" si="7"/>
        <v>45066908.070000008</v>
      </c>
    </row>
    <row r="108" spans="1:8">
      <c r="A108" s="11" t="s">
        <v>56</v>
      </c>
      <c r="B108" s="23" t="s">
        <v>55</v>
      </c>
      <c r="C108" s="22">
        <v>34154309</v>
      </c>
      <c r="D108" s="22">
        <v>26380688.16</v>
      </c>
      <c r="E108" s="22">
        <f t="shared" si="6"/>
        <v>60534997.159999996</v>
      </c>
      <c r="F108" s="22">
        <v>8938799.1300000008</v>
      </c>
      <c r="G108" s="22">
        <v>8938799.1300000008</v>
      </c>
      <c r="H108" s="22">
        <f t="shared" si="7"/>
        <v>51596198.029999994</v>
      </c>
    </row>
    <row r="109" spans="1:8">
      <c r="A109" s="11" t="s">
        <v>54</v>
      </c>
      <c r="B109" s="23" t="s">
        <v>53</v>
      </c>
      <c r="C109" s="22">
        <v>21020929</v>
      </c>
      <c r="D109" s="22">
        <v>16593661.51</v>
      </c>
      <c r="E109" s="22">
        <f t="shared" si="6"/>
        <v>37614590.509999998</v>
      </c>
      <c r="F109" s="22">
        <v>5364378.67</v>
      </c>
      <c r="G109" s="22">
        <v>5364378.67</v>
      </c>
      <c r="H109" s="22">
        <f t="shared" si="7"/>
        <v>32250211.839999996</v>
      </c>
    </row>
    <row r="110" spans="1:8">
      <c r="A110" s="11" t="s">
        <v>52</v>
      </c>
      <c r="B110" s="23" t="s">
        <v>51</v>
      </c>
      <c r="C110" s="22">
        <v>86986910</v>
      </c>
      <c r="D110" s="22">
        <v>17274558.370000001</v>
      </c>
      <c r="E110" s="22">
        <f t="shared" si="6"/>
        <v>104261468.37</v>
      </c>
      <c r="F110" s="22">
        <v>13207671.800000001</v>
      </c>
      <c r="G110" s="22">
        <v>13207671.800000001</v>
      </c>
      <c r="H110" s="22">
        <f t="shared" si="7"/>
        <v>91053796.570000008</v>
      </c>
    </row>
    <row r="111" spans="1:8">
      <c r="A111" s="11" t="s">
        <v>50</v>
      </c>
      <c r="B111" s="23" t="s">
        <v>49</v>
      </c>
      <c r="C111" s="22">
        <v>102913850</v>
      </c>
      <c r="D111" s="22">
        <v>129325255.06999999</v>
      </c>
      <c r="E111" s="22">
        <f t="shared" si="6"/>
        <v>232239105.06999999</v>
      </c>
      <c r="F111" s="22">
        <v>32813913.699999999</v>
      </c>
      <c r="G111" s="22">
        <v>32813913.699999999</v>
      </c>
      <c r="H111" s="22">
        <f t="shared" si="7"/>
        <v>199425191.37</v>
      </c>
    </row>
    <row r="112" spans="1:8">
      <c r="A112" s="11" t="s">
        <v>48</v>
      </c>
      <c r="B112" s="23" t="s">
        <v>47</v>
      </c>
      <c r="C112" s="22">
        <v>101546015</v>
      </c>
      <c r="D112" s="22">
        <v>144865981.34999999</v>
      </c>
      <c r="E112" s="22">
        <f t="shared" si="6"/>
        <v>246411996.34999999</v>
      </c>
      <c r="F112" s="22">
        <v>35226350.600000001</v>
      </c>
      <c r="G112" s="22">
        <v>35226350.600000001</v>
      </c>
      <c r="H112" s="22">
        <f t="shared" si="7"/>
        <v>211185645.75</v>
      </c>
    </row>
    <row r="113" spans="1:8">
      <c r="A113" s="11" t="s">
        <v>46</v>
      </c>
      <c r="B113" s="23" t="s">
        <v>45</v>
      </c>
      <c r="C113" s="22">
        <v>150437054</v>
      </c>
      <c r="D113" s="22">
        <v>108702445</v>
      </c>
      <c r="E113" s="22">
        <f t="shared" si="6"/>
        <v>259139499</v>
      </c>
      <c r="F113" s="22">
        <v>34979180.219999999</v>
      </c>
      <c r="G113" s="22">
        <v>34979180.219999999</v>
      </c>
      <c r="H113" s="22">
        <f t="shared" si="7"/>
        <v>224160318.78</v>
      </c>
    </row>
    <row r="114" spans="1:8">
      <c r="A114" s="11" t="s">
        <v>44</v>
      </c>
      <c r="B114" s="23" t="s">
        <v>43</v>
      </c>
      <c r="C114" s="22">
        <v>62394842</v>
      </c>
      <c r="D114" s="22">
        <v>-2129768.9500000002</v>
      </c>
      <c r="E114" s="22">
        <f t="shared" si="6"/>
        <v>60265073.049999997</v>
      </c>
      <c r="F114" s="22">
        <v>3622148.8</v>
      </c>
      <c r="G114" s="22">
        <v>3622148.8</v>
      </c>
      <c r="H114" s="22">
        <f t="shared" si="7"/>
        <v>56642924.25</v>
      </c>
    </row>
    <row r="115" spans="1:8">
      <c r="A115" s="11" t="s">
        <v>42</v>
      </c>
      <c r="B115" s="23" t="s">
        <v>41</v>
      </c>
      <c r="C115" s="22">
        <v>46148147</v>
      </c>
      <c r="D115" s="22">
        <v>170782</v>
      </c>
      <c r="E115" s="22">
        <f t="shared" si="6"/>
        <v>46318929</v>
      </c>
      <c r="F115" s="22">
        <v>535343.25</v>
      </c>
      <c r="G115" s="22">
        <v>535343.25</v>
      </c>
      <c r="H115" s="22">
        <f t="shared" si="7"/>
        <v>45783585.75</v>
      </c>
    </row>
    <row r="116" spans="1:8">
      <c r="A116" s="11" t="s">
        <v>40</v>
      </c>
      <c r="B116" s="23" t="s">
        <v>39</v>
      </c>
      <c r="C116" s="22">
        <v>66421183</v>
      </c>
      <c r="D116" s="22">
        <v>-651313</v>
      </c>
      <c r="E116" s="22">
        <f t="shared" si="6"/>
        <v>65769870</v>
      </c>
      <c r="F116" s="22">
        <v>10578672.5</v>
      </c>
      <c r="G116" s="22">
        <v>10578672.5</v>
      </c>
      <c r="H116" s="22">
        <f t="shared" si="7"/>
        <v>55191197.5</v>
      </c>
    </row>
    <row r="117" spans="1:8">
      <c r="A117" s="11" t="s">
        <v>38</v>
      </c>
      <c r="B117" s="23" t="s">
        <v>37</v>
      </c>
      <c r="C117" s="22">
        <v>46620188</v>
      </c>
      <c r="D117" s="22">
        <v>-2666060</v>
      </c>
      <c r="E117" s="22">
        <f t="shared" si="6"/>
        <v>43954128</v>
      </c>
      <c r="F117" s="22">
        <v>5646781.2400000002</v>
      </c>
      <c r="G117" s="22">
        <v>5646781.2400000002</v>
      </c>
      <c r="H117" s="22">
        <f t="shared" si="7"/>
        <v>38307346.759999998</v>
      </c>
    </row>
    <row r="118" spans="1:8">
      <c r="A118" s="11" t="s">
        <v>36</v>
      </c>
      <c r="B118" s="23" t="s">
        <v>35</v>
      </c>
      <c r="C118" s="22">
        <v>115923632</v>
      </c>
      <c r="D118" s="22">
        <v>37828093.5</v>
      </c>
      <c r="E118" s="22">
        <f t="shared" si="6"/>
        <v>153751725.5</v>
      </c>
      <c r="F118" s="22">
        <v>19147038.539999999</v>
      </c>
      <c r="G118" s="22">
        <v>19186185.539999999</v>
      </c>
      <c r="H118" s="22">
        <f t="shared" si="7"/>
        <v>134604686.96000001</v>
      </c>
    </row>
    <row r="119" spans="1:8">
      <c r="A119" s="11" t="s">
        <v>34</v>
      </c>
      <c r="B119" s="23" t="s">
        <v>33</v>
      </c>
      <c r="C119" s="22">
        <v>546856</v>
      </c>
      <c r="D119" s="22">
        <v>0</v>
      </c>
      <c r="E119" s="22">
        <f t="shared" si="6"/>
        <v>546856</v>
      </c>
      <c r="F119" s="22">
        <v>91013.41</v>
      </c>
      <c r="G119" s="22">
        <v>91013.41</v>
      </c>
      <c r="H119" s="22">
        <f t="shared" si="7"/>
        <v>455842.58999999997</v>
      </c>
    </row>
    <row r="120" spans="1:8">
      <c r="A120" s="11" t="s">
        <v>32</v>
      </c>
      <c r="B120" s="23" t="s">
        <v>31</v>
      </c>
      <c r="C120" s="22">
        <v>14794563</v>
      </c>
      <c r="D120" s="22">
        <v>5660</v>
      </c>
      <c r="E120" s="22">
        <f t="shared" si="6"/>
        <v>14800223</v>
      </c>
      <c r="F120" s="22">
        <v>1239041.1499999999</v>
      </c>
      <c r="G120" s="22">
        <v>1239041.1499999999</v>
      </c>
      <c r="H120" s="22">
        <f t="shared" si="7"/>
        <v>13561181.85</v>
      </c>
    </row>
    <row r="121" spans="1:8">
      <c r="A121" s="11" t="s">
        <v>30</v>
      </c>
      <c r="B121" s="23" t="s">
        <v>29</v>
      </c>
      <c r="C121" s="22">
        <v>12515717</v>
      </c>
      <c r="D121" s="22">
        <v>13710.12</v>
      </c>
      <c r="E121" s="22">
        <f t="shared" si="6"/>
        <v>12529427.119999999</v>
      </c>
      <c r="F121" s="22">
        <v>1057308.25</v>
      </c>
      <c r="G121" s="22">
        <v>1057308.25</v>
      </c>
      <c r="H121" s="22">
        <f t="shared" si="7"/>
        <v>11472118.869999999</v>
      </c>
    </row>
    <row r="122" spans="1:8">
      <c r="A122" s="11" t="s">
        <v>28</v>
      </c>
      <c r="B122" s="23" t="s">
        <v>27</v>
      </c>
      <c r="C122" s="22">
        <v>93320597</v>
      </c>
      <c r="D122" s="22">
        <v>-211491.52</v>
      </c>
      <c r="E122" s="22">
        <f t="shared" si="6"/>
        <v>93109105.480000004</v>
      </c>
      <c r="F122" s="22">
        <v>18325278.289999999</v>
      </c>
      <c r="G122" s="22">
        <v>18325278.289999999</v>
      </c>
      <c r="H122" s="22">
        <f t="shared" si="7"/>
        <v>74783827.189999998</v>
      </c>
    </row>
    <row r="123" spans="1:8">
      <c r="A123" s="11" t="s">
        <v>26</v>
      </c>
      <c r="B123" s="23" t="s">
        <v>25</v>
      </c>
      <c r="C123" s="22">
        <v>15860802</v>
      </c>
      <c r="D123" s="22">
        <v>11107248.609999999</v>
      </c>
      <c r="E123" s="22">
        <f t="shared" si="6"/>
        <v>26968050.609999999</v>
      </c>
      <c r="F123" s="22">
        <v>2052789.68</v>
      </c>
      <c r="G123" s="22">
        <v>2052789.68</v>
      </c>
      <c r="H123" s="22">
        <f t="shared" si="7"/>
        <v>24915260.93</v>
      </c>
    </row>
    <row r="124" spans="1:8">
      <c r="A124" s="11"/>
      <c r="B124" s="21"/>
      <c r="C124" s="20"/>
      <c r="D124" s="20"/>
      <c r="E124" s="20"/>
      <c r="F124" s="20"/>
      <c r="G124" s="20"/>
      <c r="H124" s="20"/>
    </row>
    <row r="125" spans="1:8">
      <c r="A125" s="5"/>
      <c r="B125" s="4" t="s">
        <v>1</v>
      </c>
      <c r="C125" s="3">
        <f t="shared" ref="C125:H125" si="8">SUM(C7:C124)</f>
        <v>7465059638.6700001</v>
      </c>
      <c r="D125" s="3">
        <f t="shared" si="8"/>
        <v>5501412829.1300001</v>
      </c>
      <c r="E125" s="3">
        <f t="shared" si="8"/>
        <v>12966472467.799994</v>
      </c>
      <c r="F125" s="3">
        <f t="shared" si="8"/>
        <v>1968028567.9600008</v>
      </c>
      <c r="G125" s="3">
        <f t="shared" si="8"/>
        <v>1968041925.980001</v>
      </c>
      <c r="H125" s="3">
        <f t="shared" si="8"/>
        <v>10998443899.840006</v>
      </c>
    </row>
    <row r="126" spans="1:8">
      <c r="A126" s="17"/>
      <c r="B126" s="19"/>
      <c r="C126" s="18"/>
      <c r="D126" s="18"/>
      <c r="E126" s="18"/>
      <c r="F126" s="18"/>
      <c r="G126" s="18"/>
      <c r="H126" s="18"/>
    </row>
    <row r="127" spans="1:8">
      <c r="A127" s="17"/>
      <c r="B127" s="2" t="s">
        <v>0</v>
      </c>
      <c r="C127" s="18"/>
      <c r="D127" s="18"/>
      <c r="E127" s="18"/>
      <c r="F127" s="18"/>
      <c r="G127" s="18"/>
      <c r="H127" s="18"/>
    </row>
    <row r="130" spans="1:8" ht="45" customHeight="1">
      <c r="A130" s="27" t="s">
        <v>24</v>
      </c>
      <c r="B130" s="28"/>
      <c r="C130" s="28"/>
      <c r="D130" s="28"/>
      <c r="E130" s="28"/>
      <c r="F130" s="28"/>
      <c r="G130" s="28"/>
      <c r="H130" s="29"/>
    </row>
    <row r="132" spans="1:8">
      <c r="A132" s="30" t="s">
        <v>18</v>
      </c>
      <c r="B132" s="31"/>
      <c r="C132" s="27" t="s">
        <v>17</v>
      </c>
      <c r="D132" s="28"/>
      <c r="E132" s="28"/>
      <c r="F132" s="28"/>
      <c r="G132" s="29"/>
      <c r="H132" s="36" t="s">
        <v>16</v>
      </c>
    </row>
    <row r="133" spans="1:8" ht="22.5">
      <c r="A133" s="32"/>
      <c r="B133" s="33"/>
      <c r="C133" s="16" t="s">
        <v>15</v>
      </c>
      <c r="D133" s="16" t="s">
        <v>14</v>
      </c>
      <c r="E133" s="16" t="s">
        <v>13</v>
      </c>
      <c r="F133" s="16" t="s">
        <v>12</v>
      </c>
      <c r="G133" s="16" t="s">
        <v>11</v>
      </c>
      <c r="H133" s="37"/>
    </row>
    <row r="134" spans="1:8">
      <c r="A134" s="34"/>
      <c r="B134" s="35"/>
      <c r="C134" s="15">
        <v>1</v>
      </c>
      <c r="D134" s="15">
        <v>2</v>
      </c>
      <c r="E134" s="15" t="s">
        <v>10</v>
      </c>
      <c r="F134" s="15">
        <v>4</v>
      </c>
      <c r="G134" s="15">
        <v>5</v>
      </c>
      <c r="H134" s="15" t="s">
        <v>9</v>
      </c>
    </row>
    <row r="135" spans="1:8">
      <c r="A135" s="14"/>
      <c r="B135" s="13"/>
      <c r="C135" s="12"/>
      <c r="D135" s="12"/>
      <c r="E135" s="12"/>
      <c r="F135" s="12"/>
      <c r="G135" s="12"/>
      <c r="H135" s="12"/>
    </row>
    <row r="136" spans="1:8">
      <c r="A136" s="11" t="s">
        <v>23</v>
      </c>
      <c r="B136" s="17"/>
      <c r="C136" s="9" t="s">
        <v>22</v>
      </c>
      <c r="D136" s="9"/>
      <c r="E136" s="9"/>
      <c r="F136" s="9"/>
      <c r="G136" s="9"/>
      <c r="H136" s="9"/>
    </row>
    <row r="137" spans="1:8">
      <c r="A137" s="11" t="s">
        <v>21</v>
      </c>
      <c r="B137" s="17"/>
      <c r="C137" s="9"/>
      <c r="D137" s="9"/>
      <c r="E137" s="9"/>
      <c r="F137" s="9"/>
      <c r="G137" s="9"/>
      <c r="H137" s="9"/>
    </row>
    <row r="138" spans="1:8">
      <c r="A138" s="11" t="s">
        <v>20</v>
      </c>
      <c r="B138" s="17"/>
      <c r="C138" s="9"/>
      <c r="D138" s="9"/>
      <c r="E138" s="9"/>
      <c r="F138" s="9"/>
      <c r="G138" s="9"/>
      <c r="H138" s="9"/>
    </row>
    <row r="139" spans="1:8">
      <c r="A139" s="11" t="s">
        <v>19</v>
      </c>
      <c r="B139" s="17"/>
      <c r="C139" s="9"/>
      <c r="D139" s="9"/>
      <c r="E139" s="9"/>
      <c r="F139" s="9"/>
      <c r="G139" s="9"/>
      <c r="H139" s="9"/>
    </row>
    <row r="140" spans="1:8">
      <c r="A140" s="11"/>
      <c r="B140" s="17"/>
      <c r="C140" s="6"/>
      <c r="D140" s="6"/>
      <c r="E140" s="6"/>
      <c r="F140" s="6"/>
      <c r="G140" s="6"/>
      <c r="H140" s="6"/>
    </row>
    <row r="141" spans="1:8">
      <c r="A141" s="5"/>
      <c r="B141" s="4" t="s">
        <v>1</v>
      </c>
      <c r="C141" s="3"/>
      <c r="D141" s="3"/>
      <c r="E141" s="3"/>
      <c r="F141" s="3"/>
      <c r="G141" s="3"/>
      <c r="H141" s="3"/>
    </row>
    <row r="144" spans="1:8" ht="45" customHeight="1">
      <c r="A144" s="27" t="s">
        <v>259</v>
      </c>
      <c r="B144" s="28"/>
      <c r="C144" s="28"/>
      <c r="D144" s="28"/>
      <c r="E144" s="28"/>
      <c r="F144" s="28"/>
      <c r="G144" s="28"/>
      <c r="H144" s="29"/>
    </row>
    <row r="145" spans="1:8">
      <c r="A145" s="30" t="s">
        <v>18</v>
      </c>
      <c r="B145" s="31"/>
      <c r="C145" s="27" t="s">
        <v>17</v>
      </c>
      <c r="D145" s="28"/>
      <c r="E145" s="28"/>
      <c r="F145" s="28"/>
      <c r="G145" s="29"/>
      <c r="H145" s="36" t="s">
        <v>16</v>
      </c>
    </row>
    <row r="146" spans="1:8" ht="22.5">
      <c r="A146" s="32"/>
      <c r="B146" s="33"/>
      <c r="C146" s="16" t="s">
        <v>15</v>
      </c>
      <c r="D146" s="16" t="s">
        <v>14</v>
      </c>
      <c r="E146" s="16" t="s">
        <v>13</v>
      </c>
      <c r="F146" s="16" t="s">
        <v>12</v>
      </c>
      <c r="G146" s="16" t="s">
        <v>11</v>
      </c>
      <c r="H146" s="37"/>
    </row>
    <row r="147" spans="1:8">
      <c r="A147" s="34"/>
      <c r="B147" s="35"/>
      <c r="C147" s="15">
        <v>1</v>
      </c>
      <c r="D147" s="15">
        <v>2</v>
      </c>
      <c r="E147" s="15" t="s">
        <v>10</v>
      </c>
      <c r="F147" s="15">
        <v>4</v>
      </c>
      <c r="G147" s="15">
        <v>5</v>
      </c>
      <c r="H147" s="15" t="s">
        <v>9</v>
      </c>
    </row>
    <row r="148" spans="1:8">
      <c r="A148" s="14"/>
      <c r="B148" s="13"/>
      <c r="C148" s="12"/>
      <c r="D148" s="12"/>
      <c r="E148" s="12"/>
      <c r="F148" s="12"/>
      <c r="G148" s="12"/>
      <c r="H148" s="12"/>
    </row>
    <row r="149" spans="1:8" ht="22.5">
      <c r="A149" s="11"/>
      <c r="B149" s="10" t="s">
        <v>8</v>
      </c>
      <c r="C149" s="9">
        <f>+C125</f>
        <v>7465059638.6700001</v>
      </c>
      <c r="D149" s="9">
        <f>+D125</f>
        <v>5501412829.1300001</v>
      </c>
      <c r="E149" s="9">
        <f>+C149+D149</f>
        <v>12966472467.799999</v>
      </c>
      <c r="F149" s="9">
        <f>+F125</f>
        <v>1968028567.9600008</v>
      </c>
      <c r="G149" s="9">
        <f>+G125</f>
        <v>1968041925.980001</v>
      </c>
      <c r="H149" s="9">
        <f>+E149-F149</f>
        <v>10998443899.839998</v>
      </c>
    </row>
    <row r="150" spans="1:8">
      <c r="A150" s="11"/>
      <c r="B150" s="10"/>
      <c r="C150" s="9"/>
      <c r="D150" s="9"/>
      <c r="E150" s="9"/>
      <c r="F150" s="9"/>
      <c r="G150" s="9"/>
      <c r="H150" s="9"/>
    </row>
    <row r="151" spans="1:8">
      <c r="A151" s="11"/>
      <c r="B151" s="10" t="s">
        <v>7</v>
      </c>
      <c r="C151" s="9"/>
      <c r="D151" s="9"/>
      <c r="E151" s="9"/>
      <c r="F151" s="9"/>
      <c r="G151" s="9"/>
      <c r="H151" s="9"/>
    </row>
    <row r="152" spans="1:8">
      <c r="A152" s="11"/>
      <c r="B152" s="10"/>
      <c r="C152" s="9"/>
      <c r="D152" s="9"/>
      <c r="E152" s="9"/>
      <c r="F152" s="9"/>
      <c r="G152" s="9"/>
      <c r="H152" s="9"/>
    </row>
    <row r="153" spans="1:8" ht="22.5">
      <c r="A153" s="11"/>
      <c r="B153" s="10" t="s">
        <v>6</v>
      </c>
      <c r="C153" s="9"/>
      <c r="D153" s="9"/>
      <c r="E153" s="9"/>
      <c r="F153" s="9"/>
      <c r="G153" s="9"/>
      <c r="H153" s="9"/>
    </row>
    <row r="154" spans="1:8">
      <c r="A154" s="11"/>
      <c r="B154" s="10"/>
      <c r="C154" s="9"/>
      <c r="D154" s="9"/>
      <c r="E154" s="9"/>
      <c r="F154" s="9"/>
      <c r="G154" s="9"/>
      <c r="H154" s="9"/>
    </row>
    <row r="155" spans="1:8" ht="22.5">
      <c r="A155" s="11"/>
      <c r="B155" s="10" t="s">
        <v>5</v>
      </c>
      <c r="C155" s="9"/>
      <c r="D155" s="9"/>
      <c r="E155" s="9"/>
      <c r="F155" s="9"/>
      <c r="G155" s="9"/>
      <c r="H155" s="9"/>
    </row>
    <row r="156" spans="1:8">
      <c r="A156" s="11"/>
      <c r="B156" s="10"/>
      <c r="C156" s="9"/>
      <c r="D156" s="9"/>
      <c r="E156" s="9"/>
      <c r="F156" s="9"/>
      <c r="G156" s="9"/>
      <c r="H156" s="9"/>
    </row>
    <row r="157" spans="1:8" ht="22.5">
      <c r="A157" s="11"/>
      <c r="B157" s="10" t="s">
        <v>4</v>
      </c>
      <c r="C157" s="9"/>
      <c r="D157" s="9"/>
      <c r="E157" s="9"/>
      <c r="F157" s="9"/>
      <c r="G157" s="9"/>
      <c r="H157" s="9"/>
    </row>
    <row r="158" spans="1:8">
      <c r="A158" s="11"/>
      <c r="B158" s="10"/>
      <c r="C158" s="9"/>
      <c r="D158" s="9"/>
      <c r="E158" s="9"/>
      <c r="F158" s="9"/>
      <c r="G158" s="9"/>
      <c r="H158" s="9"/>
    </row>
    <row r="159" spans="1:8" ht="22.5">
      <c r="A159" s="11"/>
      <c r="B159" s="10" t="s">
        <v>3</v>
      </c>
      <c r="C159" s="9"/>
      <c r="D159" s="9"/>
      <c r="E159" s="9"/>
      <c r="F159" s="9"/>
      <c r="G159" s="9"/>
      <c r="H159" s="9"/>
    </row>
    <row r="160" spans="1:8">
      <c r="A160" s="11"/>
      <c r="B160" s="10"/>
      <c r="C160" s="9"/>
      <c r="D160" s="9"/>
      <c r="E160" s="9"/>
      <c r="F160" s="9"/>
      <c r="G160" s="9"/>
      <c r="H160" s="9"/>
    </row>
    <row r="161" spans="1:8">
      <c r="A161" s="11"/>
      <c r="B161" s="10" t="s">
        <v>2</v>
      </c>
      <c r="C161" s="9"/>
      <c r="D161" s="9"/>
      <c r="E161" s="9"/>
      <c r="F161" s="9"/>
      <c r="G161" s="9"/>
      <c r="H161" s="9"/>
    </row>
    <row r="162" spans="1:8">
      <c r="A162" s="8"/>
      <c r="B162" s="7"/>
      <c r="C162" s="6"/>
      <c r="D162" s="6"/>
      <c r="E162" s="6"/>
      <c r="F162" s="6"/>
      <c r="G162" s="6"/>
      <c r="H162" s="6"/>
    </row>
    <row r="163" spans="1:8">
      <c r="A163" s="5"/>
      <c r="B163" s="4" t="s">
        <v>1</v>
      </c>
      <c r="C163" s="3">
        <f t="shared" ref="C163:H163" si="9">SUM(C149:C162)</f>
        <v>7465059638.6700001</v>
      </c>
      <c r="D163" s="3">
        <f t="shared" si="9"/>
        <v>5501412829.1300001</v>
      </c>
      <c r="E163" s="3">
        <f t="shared" si="9"/>
        <v>12966472467.799999</v>
      </c>
      <c r="F163" s="3">
        <f t="shared" si="9"/>
        <v>1968028567.9600008</v>
      </c>
      <c r="G163" s="3">
        <f t="shared" si="9"/>
        <v>1968041925.980001</v>
      </c>
      <c r="H163" s="3">
        <f t="shared" si="9"/>
        <v>10998443899.839998</v>
      </c>
    </row>
    <row r="165" spans="1:8">
      <c r="B165" s="2" t="s">
        <v>0</v>
      </c>
    </row>
  </sheetData>
  <sheetProtection formatCells="0" formatColumns="0" formatRows="0" insertRows="0" deleteRows="0" autoFilter="0"/>
  <mergeCells count="12">
    <mergeCell ref="A144:H144"/>
    <mergeCell ref="A145:B147"/>
    <mergeCell ref="C145:G145"/>
    <mergeCell ref="H145:H146"/>
    <mergeCell ref="C132:G132"/>
    <mergeCell ref="H132:H133"/>
    <mergeCell ref="A1:H1"/>
    <mergeCell ref="A3:B5"/>
    <mergeCell ref="A130:H130"/>
    <mergeCell ref="A132:B134"/>
    <mergeCell ref="C3:G3"/>
    <mergeCell ref="H3:H4"/>
  </mergeCells>
  <printOptions horizontalCentered="1"/>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Martín de la Luz Álvarez Arriaga</dc:creator>
  <cp:lastModifiedBy>José Martín de la Luz Álvarez Arriaga</cp:lastModifiedBy>
  <cp:lastPrinted>2018-05-18T16:44:51Z</cp:lastPrinted>
  <dcterms:created xsi:type="dcterms:W3CDTF">2018-05-18T15:29:55Z</dcterms:created>
  <dcterms:modified xsi:type="dcterms:W3CDTF">2018-05-18T16:45:01Z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