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CUENTA PÚBLICA\4T 2023\PARA CLARITA\CUENTA PÚBLICA\"/>
    </mc:Choice>
  </mc:AlternateContent>
  <xr:revisionPtr revIDLastSave="0" documentId="13_ncr:1_{416D1A4F-F249-4B4F-8CBD-3B335797FB08}" xr6:coauthVersionLast="36" xr6:coauthVersionMax="36" xr10:uidLastSave="{00000000-0000-0000-0000-000000000000}"/>
  <bookViews>
    <workbookView xWindow="0" yWindow="0" windowWidth="30720" windowHeight="13380" xr2:uid="{B760C771-289B-4799-B876-CC49304CBD82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C3" i="1" l="1"/>
  <c r="E12" i="1"/>
  <c r="F12" i="1" s="1"/>
  <c r="B3" i="1"/>
  <c r="D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<sst xmlns="http://schemas.openxmlformats.org/spreadsheetml/2006/main" count="27" uniqueCount="27">
  <si>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31 de Diciembre de 2023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</si>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</sst>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0" fillId="0" borderId="0" xfId="0" applyProtection="1"/>
    <xf numFmtId="0" fontId="6" fillId="3" borderId="0" xfId="0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718D315E-C3A5-4B18-88E4-F80DDC559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9423-B8D4-4AB4-A63A-6EDA50EF367E}">
  <sheetPr>
    <tabColor rgb="FF4A5C26"/>
    <pageSetUpPr fitToPage="1"/>
  </sheetPr>
  <dimension ref="A1:H29"/>
  <sheetViews>
    <sheetView showGridLines="0" tabSelected="1" workbookViewId="0">
      <selection activeCell="B35" sqref="B35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thickBot="1" x14ac:dyDescent="0.25">
      <c r="A1" s="25" t="s">
        <v>0</v>
      </c>
      <c r="B1" s="26"/>
      <c r="C1" s="26"/>
      <c r="D1" s="26"/>
      <c r="E1" s="26"/>
      <c r="F1" s="27"/>
    </row>
    <row r="2" spans="1:8" ht="23.25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x14ac:dyDescent="0.2">
      <c r="A3" s="6" t="s">
        <v>7</v>
      </c>
      <c r="B3" s="7">
        <f>+B4+B12</f>
        <v>8597453994.4199982</v>
      </c>
      <c r="C3" s="7">
        <f>+C4+C12</f>
        <v>62293651343.809998</v>
      </c>
      <c r="D3" s="7">
        <f>+D4+D12</f>
        <v>62112468781.789986</v>
      </c>
      <c r="E3" s="7">
        <f>+B3+C3-D3</f>
        <v>8778636556.4400101</v>
      </c>
      <c r="F3" s="8">
        <f>+E3-B3</f>
        <v>181182562.0200119</v>
      </c>
      <c r="H3" s="9"/>
    </row>
    <row r="4" spans="1:8" x14ac:dyDescent="0.2">
      <c r="A4" s="10" t="s">
        <v>8</v>
      </c>
      <c r="B4" s="11">
        <f>+B5+B6+B7+B8+B9+B10+B11</f>
        <v>1388112276.8700001</v>
      </c>
      <c r="C4" s="11">
        <f>+C5+C6+C7+C8+C9+C10+C11</f>
        <v>61415726515.540001</v>
      </c>
      <c r="D4" s="11">
        <f>+D5+D6+D7+D8+D9+D10+D11</f>
        <v>61311206382.889984</v>
      </c>
      <c r="E4" s="11">
        <f>+B4+C4-D4</f>
        <v>1492632409.5200195</v>
      </c>
      <c r="F4" s="12">
        <f>+E4-B4</f>
        <v>104520132.65001941</v>
      </c>
    </row>
    <row r="5" spans="1:8" x14ac:dyDescent="0.2">
      <c r="A5" s="13" t="s">
        <v>9</v>
      </c>
      <c r="B5" s="14">
        <v>834569417.61000001</v>
      </c>
      <c r="C5" s="14">
        <v>35892880664.760002</v>
      </c>
      <c r="D5" s="14">
        <v>35769688488.449997</v>
      </c>
      <c r="E5" s="14">
        <f>B5+C5-D5</f>
        <v>957761593.9200058</v>
      </c>
      <c r="F5" s="15">
        <f t="shared" ref="F5:F10" si="0">E5-B5</f>
        <v>123192176.31000578</v>
      </c>
    </row>
    <row r="6" spans="1:8" x14ac:dyDescent="0.2">
      <c r="A6" s="13" t="s">
        <v>10</v>
      </c>
      <c r="B6" s="14">
        <v>119407492.13</v>
      </c>
      <c r="C6" s="14">
        <v>23929773555.799999</v>
      </c>
      <c r="D6" s="14">
        <v>23703425701.759998</v>
      </c>
      <c r="E6" s="14">
        <f t="shared" ref="E6:E11" si="1">B6+C6-D6</f>
        <v>345755346.17000198</v>
      </c>
      <c r="F6" s="15">
        <f t="shared" si="0"/>
        <v>226347854.04000199</v>
      </c>
    </row>
    <row r="7" spans="1:8" x14ac:dyDescent="0.2">
      <c r="A7" s="13" t="s">
        <v>11</v>
      </c>
      <c r="B7" s="14">
        <v>87817900.930000007</v>
      </c>
      <c r="C7" s="14">
        <v>67239431.719999999</v>
      </c>
      <c r="D7" s="14">
        <v>74404289.340000004</v>
      </c>
      <c r="E7" s="14">
        <f t="shared" si="1"/>
        <v>80653043.310000002</v>
      </c>
      <c r="F7" s="15">
        <f t="shared" si="0"/>
        <v>-7164857.6200000048</v>
      </c>
    </row>
    <row r="8" spans="1:8" x14ac:dyDescent="0.2">
      <c r="A8" s="13" t="s">
        <v>12</v>
      </c>
      <c r="B8" s="14">
        <v>336683466.19999999</v>
      </c>
      <c r="C8" s="14">
        <v>1516198863.26</v>
      </c>
      <c r="D8" s="14">
        <v>1744419903.3399999</v>
      </c>
      <c r="E8" s="14">
        <f t="shared" si="1"/>
        <v>108462426.12000012</v>
      </c>
      <c r="F8" s="15">
        <f t="shared" si="0"/>
        <v>-228221040.07999986</v>
      </c>
    </row>
    <row r="9" spans="1:8" x14ac:dyDescent="0.2">
      <c r="A9" s="13" t="s">
        <v>13</v>
      </c>
      <c r="B9" s="14">
        <v>0</v>
      </c>
      <c r="C9" s="14">
        <v>0</v>
      </c>
      <c r="D9" s="14">
        <v>0</v>
      </c>
      <c r="E9" s="14">
        <f t="shared" si="1"/>
        <v>0</v>
      </c>
      <c r="F9" s="15">
        <f t="shared" si="0"/>
        <v>0</v>
      </c>
    </row>
    <row r="10" spans="1:8" x14ac:dyDescent="0.2">
      <c r="A10" s="13" t="s">
        <v>14</v>
      </c>
      <c r="B10" s="14">
        <v>0</v>
      </c>
      <c r="C10" s="14">
        <v>0</v>
      </c>
      <c r="D10" s="14">
        <v>0</v>
      </c>
      <c r="E10" s="14">
        <f t="shared" si="1"/>
        <v>0</v>
      </c>
      <c r="F10" s="15">
        <f t="shared" si="0"/>
        <v>0</v>
      </c>
    </row>
    <row r="11" spans="1:8" x14ac:dyDescent="0.2">
      <c r="A11" s="13" t="s">
        <v>15</v>
      </c>
      <c r="B11" s="14">
        <v>9634000</v>
      </c>
      <c r="C11" s="14">
        <v>9634000</v>
      </c>
      <c r="D11" s="14">
        <v>19268000</v>
      </c>
      <c r="E11" s="14">
        <f t="shared" si="1"/>
        <v>0</v>
      </c>
      <c r="F11" s="15">
        <v>0</v>
      </c>
    </row>
    <row r="12" spans="1:8" x14ac:dyDescent="0.2">
      <c r="A12" s="10" t="s">
        <v>16</v>
      </c>
      <c r="B12" s="11">
        <f>SUM(B13:B21)</f>
        <v>7209341717.5499983</v>
      </c>
      <c r="C12" s="11">
        <f>SUM(C13:C21)</f>
        <v>877924828.26999998</v>
      </c>
      <c r="D12" s="11">
        <f>SUM(D13:D21)</f>
        <v>801262398.9000001</v>
      </c>
      <c r="E12" s="11">
        <f>+B12+C12-D12</f>
        <v>7286004146.9199982</v>
      </c>
      <c r="F12" s="12">
        <f>+E12-B12</f>
        <v>76662429.369999886</v>
      </c>
    </row>
    <row r="13" spans="1:8" x14ac:dyDescent="0.2">
      <c r="A13" s="13" t="s">
        <v>17</v>
      </c>
      <c r="B13" s="14">
        <v>0</v>
      </c>
      <c r="C13" s="14">
        <v>0</v>
      </c>
      <c r="D13" s="14">
        <v>0</v>
      </c>
      <c r="E13" s="14">
        <f>B13+C13-D13</f>
        <v>0</v>
      </c>
      <c r="F13" s="15">
        <f t="shared" ref="F13:F21" si="2">E13-B13</f>
        <v>0</v>
      </c>
    </row>
    <row r="14" spans="1:8" x14ac:dyDescent="0.2">
      <c r="A14" s="13" t="s">
        <v>18</v>
      </c>
      <c r="B14" s="16">
        <v>0</v>
      </c>
      <c r="C14" s="16">
        <v>0</v>
      </c>
      <c r="D14" s="16">
        <v>0</v>
      </c>
      <c r="E14" s="16">
        <f t="shared" ref="E14:E21" si="3">B14+C14-D14</f>
        <v>0</v>
      </c>
      <c r="F14" s="17">
        <f t="shared" si="2"/>
        <v>0</v>
      </c>
    </row>
    <row r="15" spans="1:8" x14ac:dyDescent="0.2">
      <c r="A15" s="13" t="s">
        <v>19</v>
      </c>
      <c r="B15" s="16">
        <v>5849176430.1499996</v>
      </c>
      <c r="C15" s="16">
        <v>356545135.5</v>
      </c>
      <c r="D15" s="16">
        <v>329538292.36000001</v>
      </c>
      <c r="E15" s="16">
        <f t="shared" si="3"/>
        <v>5876183273.29</v>
      </c>
      <c r="F15" s="17">
        <f t="shared" si="2"/>
        <v>27006843.140000343</v>
      </c>
    </row>
    <row r="16" spans="1:8" x14ac:dyDescent="0.2">
      <c r="A16" s="13" t="s">
        <v>20</v>
      </c>
      <c r="B16" s="14">
        <v>4413189110.1999998</v>
      </c>
      <c r="C16" s="14">
        <v>470130431.77999997</v>
      </c>
      <c r="D16" s="14">
        <v>254129941.34999999</v>
      </c>
      <c r="E16" s="14">
        <f t="shared" si="3"/>
        <v>4629189600.6299992</v>
      </c>
      <c r="F16" s="15">
        <f t="shared" si="2"/>
        <v>216000490.42999935</v>
      </c>
    </row>
    <row r="17" spans="1:6" x14ac:dyDescent="0.2">
      <c r="A17" s="13" t="s">
        <v>21</v>
      </c>
      <c r="B17" s="14">
        <v>0</v>
      </c>
      <c r="C17" s="14">
        <v>0</v>
      </c>
      <c r="D17" s="14">
        <v>0</v>
      </c>
      <c r="E17" s="14">
        <f t="shared" si="3"/>
        <v>0</v>
      </c>
      <c r="F17" s="15">
        <f t="shared" si="2"/>
        <v>0</v>
      </c>
    </row>
    <row r="18" spans="1:6" x14ac:dyDescent="0.2">
      <c r="A18" s="13" t="s">
        <v>22</v>
      </c>
      <c r="B18" s="14">
        <v>-3053023822.8000002</v>
      </c>
      <c r="C18" s="14">
        <v>51249260.990000002</v>
      </c>
      <c r="D18" s="14">
        <v>217594165.19</v>
      </c>
      <c r="E18" s="14">
        <f t="shared" si="3"/>
        <v>-3219368727.0000005</v>
      </c>
      <c r="F18" s="15">
        <f t="shared" si="2"/>
        <v>-166344904.20000029</v>
      </c>
    </row>
    <row r="19" spans="1:6" x14ac:dyDescent="0.2">
      <c r="A19" s="13" t="s">
        <v>23</v>
      </c>
      <c r="B19" s="14">
        <v>0</v>
      </c>
      <c r="C19" s="14">
        <v>0</v>
      </c>
      <c r="D19" s="14">
        <v>0</v>
      </c>
      <c r="E19" s="14">
        <f t="shared" si="3"/>
        <v>0</v>
      </c>
      <c r="F19" s="15">
        <f t="shared" si="2"/>
        <v>0</v>
      </c>
    </row>
    <row r="20" spans="1:6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3"/>
        <v>0</v>
      </c>
      <c r="F20" s="15">
        <f t="shared" si="2"/>
        <v>0</v>
      </c>
    </row>
    <row r="21" spans="1:6" ht="12" thickBo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f t="shared" si="3"/>
        <v>0</v>
      </c>
      <c r="F21" s="20">
        <f t="shared" si="2"/>
        <v>0</v>
      </c>
    </row>
    <row r="22" spans="1:6" x14ac:dyDescent="0.2">
      <c r="A22" s="21"/>
      <c r="B22" s="22"/>
      <c r="C22" s="22"/>
      <c r="D22" s="22"/>
      <c r="E22" s="22"/>
      <c r="F22" s="22"/>
    </row>
    <row r="23" spans="1:6" ht="25.9" customHeight="1" x14ac:dyDescent="0.2">
      <c r="A23" s="28" t="s">
        <v>26</v>
      </c>
      <c r="B23" s="28"/>
      <c r="C23" s="28"/>
      <c r="D23" s="28"/>
      <c r="E23" s="28"/>
      <c r="F23" s="28"/>
    </row>
    <row r="28" spans="1:6" x14ac:dyDescent="0.2">
      <c r="A28" s="24"/>
      <c r="B28" s="24"/>
      <c r="C28" s="23"/>
      <c r="D28" s="23"/>
      <c r="E28" s="23"/>
      <c r="F28" s="23"/>
    </row>
    <row r="29" spans="1:6" x14ac:dyDescent="0.2">
      <c r="C29" s="23"/>
      <c r="D29" s="23"/>
      <c r="E29" s="23"/>
      <c r="F29" s="23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2024-01-29T22:33:33Z</cp:lastPrinted>
  <dcterms:created xsi:type="dcterms:W3CDTF">2024-01-29T17:30:38Z</dcterms:created>
  <dcterms:modified xsi:type="dcterms:W3CDTF">2024-01-29T22:33:38Z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