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50B61E37-73A3-4FB5-8F2F-0061212FE7AF}" xr6:coauthVersionLast="36" xr6:coauthVersionMax="36" xr10:uidLastSave="{00000000-0000-0000-0000-000000000000}"/>
  <bookViews>
    <workbookView xWindow="0" yWindow="0" windowWidth="28800" windowHeight="9705" xr2:uid="{8286DCFC-A04A-4A72-BA0E-B6A19B9C8A38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2" i="1" s="1"/>
  <c r="F12" i="1" s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D3" i="1" s="1"/>
  <c r="C4" i="1"/>
  <c r="C3" i="1" s="1"/>
  <c r="B4" i="1"/>
  <c r="B3" i="1" l="1"/>
  <c r="E3" i="1" s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<sst xmlns="http://schemas.openxmlformats.org/spreadsheetml/2006/main" count="27" uniqueCount="27">
  <si>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31 de Diciembre de 2022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</si>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</sst>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776CC392-EF1E-4D8A-BDA4-FAC069AE6B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627B-2206-4FD0-BCA1-508A390EA829}">
  <sheetPr>
    <tabColor rgb="FF4A5C26"/>
    <pageSetUpPr fitToPage="1"/>
  </sheetPr>
  <dimension ref="A1:H23"/>
  <sheetViews>
    <sheetView showGridLines="0" tabSelected="1" workbookViewId="0">
      <selection sqref="A1:F1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thickBot="1" x14ac:dyDescent="0.25">
      <c r="A1" s="23" t="s">
        <v>0</v>
      </c>
      <c r="B1" s="24"/>
      <c r="C1" s="24"/>
      <c r="D1" s="24"/>
      <c r="E1" s="24"/>
      <c r="F1" s="25"/>
    </row>
    <row r="2" spans="1:8" ht="23.25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x14ac:dyDescent="0.2">
      <c r="A3" s="6" t="s">
        <v>7</v>
      </c>
      <c r="B3" s="7">
        <f>+B4+B12</f>
        <v>9244048929.1800003</v>
      </c>
      <c r="C3" s="7">
        <f>+C4+C12</f>
        <v>51824263968.699997</v>
      </c>
      <c r="D3" s="7">
        <f>+D4+D12</f>
        <v>52470858903.459999</v>
      </c>
      <c r="E3" s="7">
        <f>+B3+C3-D3</f>
        <v>8597453994.4199982</v>
      </c>
      <c r="F3" s="8">
        <f>+E3-B3</f>
        <v>-646594934.76000214</v>
      </c>
      <c r="H3" s="9"/>
    </row>
    <row r="4" spans="1:8" x14ac:dyDescent="0.2">
      <c r="A4" s="10" t="s">
        <v>8</v>
      </c>
      <c r="B4" s="11">
        <f>+B5+B6+B7+B8+B9+B10+B11</f>
        <v>2001488983.02</v>
      </c>
      <c r="C4" s="11">
        <f>+C5+C6+C7+C8+C9+C10+C11</f>
        <v>51542754922.019997</v>
      </c>
      <c r="D4" s="11">
        <f>+D5+D6+D7+D8+D9+D10+D11</f>
        <v>52156131628.169998</v>
      </c>
      <c r="E4" s="11">
        <f>+B4+C4-D4</f>
        <v>1388112276.8699951</v>
      </c>
      <c r="F4" s="12">
        <f>+E4-B4</f>
        <v>-613376706.15000486</v>
      </c>
    </row>
    <row r="5" spans="1:8" x14ac:dyDescent="0.2">
      <c r="A5" s="13" t="s">
        <v>9</v>
      </c>
      <c r="B5" s="14">
        <v>1609806269.0699999</v>
      </c>
      <c r="C5" s="14">
        <v>29051991387.290001</v>
      </c>
      <c r="D5" s="14">
        <v>29827228238.75</v>
      </c>
      <c r="E5" s="14">
        <f>B5+C5-D5</f>
        <v>834569417.61000061</v>
      </c>
      <c r="F5" s="15">
        <f t="shared" ref="F5:F10" si="0">E5-B5</f>
        <v>-775236851.45999932</v>
      </c>
    </row>
    <row r="6" spans="1:8" x14ac:dyDescent="0.2">
      <c r="A6" s="13" t="s">
        <v>10</v>
      </c>
      <c r="B6" s="14">
        <v>114389548.2</v>
      </c>
      <c r="C6" s="14">
        <v>19497341801.27</v>
      </c>
      <c r="D6" s="14">
        <v>19492323857.34</v>
      </c>
      <c r="E6" s="14">
        <f t="shared" ref="E6:E11" si="1">B6+C6-D6</f>
        <v>119407492.13000107</v>
      </c>
      <c r="F6" s="15">
        <f t="shared" si="0"/>
        <v>5017943.9300010651</v>
      </c>
    </row>
    <row r="7" spans="1:8" x14ac:dyDescent="0.2">
      <c r="A7" s="13" t="s">
        <v>11</v>
      </c>
      <c r="B7" s="14">
        <v>68895580.870000005</v>
      </c>
      <c r="C7" s="14">
        <v>79662034.180000007</v>
      </c>
      <c r="D7" s="14">
        <v>60739714.119999997</v>
      </c>
      <c r="E7" s="14">
        <f t="shared" si="1"/>
        <v>87817900.930000007</v>
      </c>
      <c r="F7" s="15">
        <f t="shared" si="0"/>
        <v>18922320.060000002</v>
      </c>
    </row>
    <row r="8" spans="1:8" x14ac:dyDescent="0.2">
      <c r="A8" s="13" t="s">
        <v>12</v>
      </c>
      <c r="B8" s="14">
        <v>198763584.88</v>
      </c>
      <c r="C8" s="14">
        <v>2913759699.2800002</v>
      </c>
      <c r="D8" s="14">
        <v>2775839817.96</v>
      </c>
      <c r="E8" s="14">
        <f t="shared" si="1"/>
        <v>336683466.20000029</v>
      </c>
      <c r="F8" s="15">
        <f t="shared" si="0"/>
        <v>137919881.32000029</v>
      </c>
    </row>
    <row r="9" spans="1:8" x14ac:dyDescent="0.2">
      <c r="A9" s="13" t="s">
        <v>13</v>
      </c>
      <c r="B9" s="14">
        <v>0</v>
      </c>
      <c r="C9" s="14">
        <v>0</v>
      </c>
      <c r="D9" s="14">
        <v>0</v>
      </c>
      <c r="E9" s="14">
        <f t="shared" si="1"/>
        <v>0</v>
      </c>
      <c r="F9" s="15">
        <f t="shared" si="0"/>
        <v>0</v>
      </c>
    </row>
    <row r="10" spans="1:8" x14ac:dyDescent="0.2">
      <c r="A10" s="13" t="s">
        <v>14</v>
      </c>
      <c r="B10" s="14">
        <v>0</v>
      </c>
      <c r="C10" s="14">
        <v>0</v>
      </c>
      <c r="D10" s="14">
        <v>0</v>
      </c>
      <c r="E10" s="14">
        <f t="shared" si="1"/>
        <v>0</v>
      </c>
      <c r="F10" s="15">
        <f t="shared" si="0"/>
        <v>0</v>
      </c>
    </row>
    <row r="11" spans="1:8" x14ac:dyDescent="0.2">
      <c r="A11" s="13" t="s">
        <v>15</v>
      </c>
      <c r="B11" s="14">
        <v>9634000</v>
      </c>
      <c r="C11" s="14">
        <v>0</v>
      </c>
      <c r="D11" s="14">
        <v>0</v>
      </c>
      <c r="E11" s="14">
        <f t="shared" si="1"/>
        <v>9634000</v>
      </c>
      <c r="F11" s="15">
        <v>0</v>
      </c>
    </row>
    <row r="12" spans="1:8" x14ac:dyDescent="0.2">
      <c r="A12" s="10" t="s">
        <v>16</v>
      </c>
      <c r="B12" s="11">
        <f>SUM(B13:B21)</f>
        <v>7242559946.1599998</v>
      </c>
      <c r="C12" s="11">
        <f>SUM(C13:C21)</f>
        <v>281509046.68000001</v>
      </c>
      <c r="D12" s="11">
        <f>SUM(D13:D21)</f>
        <v>314727275.29000002</v>
      </c>
      <c r="E12" s="11">
        <f>+B12+C12-D12</f>
        <v>7209341717.5500002</v>
      </c>
      <c r="F12" s="12">
        <f>+E12-B12</f>
        <v>-33218228.609999657</v>
      </c>
    </row>
    <row r="13" spans="1:8" x14ac:dyDescent="0.2">
      <c r="A13" s="13" t="s">
        <v>17</v>
      </c>
      <c r="B13" s="14">
        <v>0</v>
      </c>
      <c r="C13" s="14">
        <v>0</v>
      </c>
      <c r="D13" s="14">
        <v>0</v>
      </c>
      <c r="E13" s="14">
        <f>B13+C13-D13</f>
        <v>0</v>
      </c>
      <c r="F13" s="15">
        <f t="shared" ref="F13:F21" si="2">E13-B13</f>
        <v>0</v>
      </c>
    </row>
    <row r="14" spans="1:8" x14ac:dyDescent="0.2">
      <c r="A14" s="13" t="s">
        <v>18</v>
      </c>
      <c r="B14" s="16">
        <v>0</v>
      </c>
      <c r="C14" s="16">
        <v>0</v>
      </c>
      <c r="D14" s="16">
        <v>0</v>
      </c>
      <c r="E14" s="16">
        <f t="shared" ref="E14:E21" si="3">B14+C14-D14</f>
        <v>0</v>
      </c>
      <c r="F14" s="17">
        <f t="shared" si="2"/>
        <v>0</v>
      </c>
    </row>
    <row r="15" spans="1:8" x14ac:dyDescent="0.2">
      <c r="A15" s="13" t="s">
        <v>19</v>
      </c>
      <c r="B15" s="16">
        <v>5776413967.6400003</v>
      </c>
      <c r="C15" s="16">
        <v>101964029.02</v>
      </c>
      <c r="D15" s="16">
        <v>29201566.510000002</v>
      </c>
      <c r="E15" s="16">
        <f t="shared" si="3"/>
        <v>5849176430.1500006</v>
      </c>
      <c r="F15" s="17">
        <f t="shared" si="2"/>
        <v>72762462.510000229</v>
      </c>
    </row>
    <row r="16" spans="1:8" x14ac:dyDescent="0.2">
      <c r="A16" s="13" t="s">
        <v>20</v>
      </c>
      <c r="B16" s="14">
        <v>4305606286.6800003</v>
      </c>
      <c r="C16" s="14">
        <v>157798359.58000001</v>
      </c>
      <c r="D16" s="14">
        <v>50215536.060000002</v>
      </c>
      <c r="E16" s="14">
        <f t="shared" si="3"/>
        <v>4413189110.1999998</v>
      </c>
      <c r="F16" s="15">
        <f t="shared" si="2"/>
        <v>107582823.5199995</v>
      </c>
    </row>
    <row r="17" spans="1:6" x14ac:dyDescent="0.2">
      <c r="A17" s="13" t="s">
        <v>21</v>
      </c>
      <c r="B17" s="14">
        <v>0</v>
      </c>
      <c r="C17" s="14">
        <v>0</v>
      </c>
      <c r="D17" s="14">
        <v>0</v>
      </c>
      <c r="E17" s="14">
        <f t="shared" si="3"/>
        <v>0</v>
      </c>
      <c r="F17" s="15">
        <f t="shared" si="2"/>
        <v>0</v>
      </c>
    </row>
    <row r="18" spans="1:6" x14ac:dyDescent="0.2">
      <c r="A18" s="13" t="s">
        <v>22</v>
      </c>
      <c r="B18" s="14">
        <v>-2839460308.1599998</v>
      </c>
      <c r="C18" s="14">
        <v>21746658.079999998</v>
      </c>
      <c r="D18" s="14">
        <v>235310172.72</v>
      </c>
      <c r="E18" s="14">
        <f t="shared" si="3"/>
        <v>-3053023822.7999997</v>
      </c>
      <c r="F18" s="15">
        <f t="shared" si="2"/>
        <v>-213563514.63999987</v>
      </c>
    </row>
    <row r="19" spans="1:6" x14ac:dyDescent="0.2">
      <c r="A19" s="13" t="s">
        <v>23</v>
      </c>
      <c r="B19" s="14">
        <v>0</v>
      </c>
      <c r="C19" s="14">
        <v>0</v>
      </c>
      <c r="D19" s="14">
        <v>0</v>
      </c>
      <c r="E19" s="14">
        <f t="shared" si="3"/>
        <v>0</v>
      </c>
      <c r="F19" s="15">
        <f t="shared" si="2"/>
        <v>0</v>
      </c>
    </row>
    <row r="20" spans="1:6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3"/>
        <v>0</v>
      </c>
      <c r="F20" s="15">
        <f t="shared" si="2"/>
        <v>0</v>
      </c>
    </row>
    <row r="21" spans="1:6" ht="12" thickBo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f t="shared" si="3"/>
        <v>0</v>
      </c>
      <c r="F21" s="20">
        <f t="shared" si="2"/>
        <v>0</v>
      </c>
    </row>
    <row r="22" spans="1:6" x14ac:dyDescent="0.2">
      <c r="A22" s="21"/>
      <c r="B22" s="22"/>
      <c r="C22" s="22"/>
      <c r="D22" s="22"/>
      <c r="E22" s="22"/>
      <c r="F22" s="22"/>
    </row>
    <row r="23" spans="1:6" ht="12.75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2023-01-17T23:00:52Z</cp:lastPrinted>
  <dcterms:created xsi:type="dcterms:W3CDTF">2023-01-17T20:13:34Z</dcterms:created>
  <dcterms:modified xsi:type="dcterms:W3CDTF">2023-01-17T23:00:56Z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