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CONTABLE\"/>
    </mc:Choice>
  </mc:AlternateContent>
  <bookViews>
    <workbookView xWindow="0" yWindow="0" windowWidth="11910" windowHeight="3945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 s="1"/>
  <c r="E3" i="1" s="1"/>
  <c r="F3" i="1" s="1"/>
  <c r="C4" i="1"/>
  <c r="C3" i="1" s="1"/>
  <c r="D4" i="1"/>
  <c r="D3" i="1" s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B12" i="1"/>
  <c r="C12" i="1"/>
  <c r="D12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</calcChain>
</file>

<file path=xl/sharedStrings.xml><?xml version="1.0" encoding="utf-8"?>
<sst xmlns="http://schemas.openxmlformats.org/spreadsheetml/2006/main" count="27" uniqueCount="27">
  <si>
    <t>Bajo protesta de decir verdad declaramos que los Estados Financieros y sus notas, son razonablemente correctos y son responsabilidad del emisor.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</si>
  <si>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</si>
  <si>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</si>
  <si>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</si>
  <si>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</si>
  <si>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</si>
  <si>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</si>
  <si>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</si>
  <si>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</si>
  <si>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</si>
  <si>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</si>
  <si>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</si>
  <si>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</si>
  <si>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</si>
  <si>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</si>
  <si>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</si>
  <si>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</si>
  <si>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</si>
  <si>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</si>
  <si>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</si>
  <si>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Variación Del Periodo</t>
  </si>
  <si>
    <t>Saldo Final</t>
  </si>
  <si>
    <t>Abonos del Periodo</t>
  </si>
  <si>
    <t>Cargos del Periodo</t>
  </si>
  <si>
    <t>Saldo Inicial</t>
  </si>
  <si>
    <t>Concepto</t>
  </si>
  <si>
    <t>INSTITUTO DE SALUD PUBLICA DEL ESTADO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</si>
</sst>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3" fontId="4" fillId="0" borderId="0" xfId="1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>
      <alignment horizontal="left" vertical="top" wrapText="1"/>
    </xf>
    <xf numFmtId="3" fontId="4" fillId="0" borderId="1" xfId="1" applyNumberFormat="1" applyFont="1" applyFill="1" applyBorder="1" applyAlignment="1" applyProtection="1">
      <alignment vertical="top" wrapText="1"/>
      <protection locked="0"/>
    </xf>
    <xf numFmtId="3" fontId="4" fillId="0" borderId="2" xfId="1" applyNumberFormat="1" applyFont="1" applyFill="1" applyBorder="1" applyAlignment="1" applyProtection="1">
      <alignment vertical="top" wrapText="1"/>
      <protection locked="0"/>
    </xf>
    <xf numFmtId="0" fontId="4" fillId="0" borderId="3" xfId="1" applyFont="1" applyFill="1" applyBorder="1" applyAlignment="1">
      <alignment horizontal="left" vertical="top" indent="2"/>
    </xf>
    <xf numFmtId="3" fontId="4" fillId="0" borderId="4" xfId="1" applyNumberFormat="1" applyFont="1" applyFill="1" applyBorder="1" applyAlignment="1" applyProtection="1">
      <alignment vertical="top" wrapText="1"/>
      <protection locked="0"/>
    </xf>
    <xf numFmtId="3" fontId="4" fillId="0" borderId="5" xfId="1" applyNumberFormat="1" applyFont="1" applyFill="1" applyBorder="1" applyAlignment="1" applyProtection="1">
      <alignment vertical="top" wrapText="1"/>
      <protection locked="0"/>
    </xf>
    <xf numFmtId="0" fontId="4" fillId="0" borderId="6" xfId="1" applyFont="1" applyFill="1" applyBorder="1" applyAlignment="1">
      <alignment horizontal="left" vertical="top" indent="2"/>
    </xf>
    <xf numFmtId="3" fontId="4" fillId="0" borderId="4" xfId="1" applyNumberFormat="1" applyFont="1" applyFill="1" applyBorder="1" applyAlignment="1" applyProtection="1">
      <alignment wrapText="1"/>
      <protection locked="0"/>
    </xf>
    <xf numFmtId="3" fontId="4" fillId="0" borderId="5" xfId="1" applyNumberFormat="1" applyFont="1" applyFill="1" applyBorder="1" applyAlignment="1" applyProtection="1">
      <alignment wrapText="1"/>
      <protection locked="0"/>
    </xf>
    <xf numFmtId="3" fontId="5" fillId="0" borderId="4" xfId="1" applyNumberFormat="1" applyFont="1" applyFill="1" applyBorder="1" applyAlignment="1" applyProtection="1">
      <alignment vertical="top" wrapText="1"/>
      <protection locked="0"/>
    </xf>
    <xf numFmtId="3" fontId="5" fillId="0" borderId="5" xfId="1" applyNumberFormat="1" applyFont="1" applyFill="1" applyBorder="1" applyAlignment="1" applyProtection="1">
      <alignment vertical="top" wrapText="1"/>
      <protection locked="0"/>
    </xf>
    <xf numFmtId="0" fontId="5" fillId="0" borderId="6" xfId="1" applyFont="1" applyFill="1" applyBorder="1" applyAlignment="1">
      <alignment horizontal="left" vertical="top" indent="2"/>
    </xf>
    <xf numFmtId="164" fontId="5" fillId="0" borderId="0" xfId="1" applyNumberFormat="1" applyFont="1" applyAlignment="1" applyProtection="1">
      <alignment vertical="top"/>
      <protection locked="0"/>
    </xf>
    <xf numFmtId="3" fontId="5" fillId="0" borderId="7" xfId="1" applyNumberFormat="1" applyFont="1" applyFill="1" applyBorder="1" applyAlignment="1" applyProtection="1">
      <alignment vertical="top" wrapText="1"/>
      <protection locked="0"/>
    </xf>
    <xf numFmtId="3" fontId="5" fillId="0" borderId="8" xfId="1" applyNumberFormat="1" applyFont="1" applyFill="1" applyBorder="1" applyAlignment="1" applyProtection="1">
      <alignment vertical="top" wrapText="1"/>
      <protection locked="0"/>
    </xf>
    <xf numFmtId="0" fontId="5" fillId="0" borderId="9" xfId="1" applyFont="1" applyFill="1" applyBorder="1" applyAlignment="1">
      <alignment horizontal="left" vertical="top" indent="1"/>
    </xf>
    <xf numFmtId="4" fontId="5" fillId="2" borderId="10" xfId="1" applyNumberFormat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center" vertical="center" wrapText="1"/>
    </xf>
    <xf numFmtId="4" fontId="5" fillId="2" borderId="12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 (2)"/>
      <sheetName val="EAI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5C26"/>
    <pageSetUpPr fitToPage="1"/>
  </sheetPr>
  <dimension ref="A1:H23"/>
  <sheetViews>
    <sheetView showGridLines="0" tabSelected="1" workbookViewId="0">
      <selection activeCell="A15" sqref="A15"/>
    </sheetView>
  </sheetViews>
  <sheetFormatPr baseColWidth="10" defaultColWidth="12" defaultRowHeight="11.25" x14ac:dyDescent="0.2"/>
  <cols>
    <col min="1" max="1" width="57.6640625" style="1" customWidth="1"/>
    <col min="2" max="2" width="17.6640625" style="1" customWidth="1"/>
    <col min="3" max="4" width="19.83203125" style="1" customWidth="1"/>
    <col min="5" max="6" width="17.6640625" style="1" customWidth="1"/>
    <col min="7" max="7" width="1.1640625" style="1" customWidth="1"/>
    <col min="8" max="8" width="14.83203125" style="1" bestFit="1" customWidth="1"/>
    <col min="9" max="16384" width="12" style="1"/>
  </cols>
  <sheetData>
    <row r="1" spans="1:8" ht="55.5" customHeight="1" thickBot="1" x14ac:dyDescent="0.25">
      <c r="A1" s="26" t="s">
        <v>26</v>
      </c>
      <c r="B1" s="25"/>
      <c r="C1" s="25"/>
      <c r="D1" s="25"/>
      <c r="E1" s="25"/>
      <c r="F1" s="24"/>
    </row>
    <row r="2" spans="1:8" ht="23.25" thickBot="1" x14ac:dyDescent="0.25">
      <c r="A2" s="23" t="s">
        <v>25</v>
      </c>
      <c r="B2" s="22" t="s">
        <v>24</v>
      </c>
      <c r="C2" s="21" t="s">
        <v>23</v>
      </c>
      <c r="D2" s="22" t="s">
        <v>22</v>
      </c>
      <c r="E2" s="21" t="s">
        <v>21</v>
      </c>
      <c r="F2" s="20" t="s">
        <v>20</v>
      </c>
    </row>
    <row r="3" spans="1:8" x14ac:dyDescent="0.2">
      <c r="A3" s="19" t="s">
        <v>19</v>
      </c>
      <c r="B3" s="18">
        <f>B4+B12</f>
        <v>9078416035.9499989</v>
      </c>
      <c r="C3" s="18">
        <f>C4+C12</f>
        <v>47604899784.599998</v>
      </c>
      <c r="D3" s="18">
        <f>D4+D12</f>
        <v>46317236316.390007</v>
      </c>
      <c r="E3" s="18">
        <f>+B3+C3-D3</f>
        <v>10366079504.159988</v>
      </c>
      <c r="F3" s="17">
        <f>+E3-B3</f>
        <v>1287663468.2099895</v>
      </c>
      <c r="H3" s="16"/>
    </row>
    <row r="4" spans="1:8" x14ac:dyDescent="0.2">
      <c r="A4" s="15" t="s">
        <v>18</v>
      </c>
      <c r="B4" s="14">
        <f>SUM(B5:B11)</f>
        <v>1647476664.2299998</v>
      </c>
      <c r="C4" s="14">
        <f>SUM(C5:C11)</f>
        <v>47082441650.93</v>
      </c>
      <c r="D4" s="14">
        <f>SUM(D5:D11)</f>
        <v>45896716133.670006</v>
      </c>
      <c r="E4" s="14">
        <f>+B4+C4-D4</f>
        <v>2833202181.4899979</v>
      </c>
      <c r="F4" s="13">
        <f>+E4-B4</f>
        <v>1185725517.2599981</v>
      </c>
    </row>
    <row r="5" spans="1:8" x14ac:dyDescent="0.2">
      <c r="A5" s="10" t="s">
        <v>17</v>
      </c>
      <c r="B5" s="9">
        <v>1229691181.8199999</v>
      </c>
      <c r="C5" s="9">
        <v>25750976386.310001</v>
      </c>
      <c r="D5" s="9">
        <v>25158165177.5</v>
      </c>
      <c r="E5" s="9">
        <f>B5+C5-D5</f>
        <v>1822502390.6300011</v>
      </c>
      <c r="F5" s="8">
        <f>E5-B5</f>
        <v>592811208.81000113</v>
      </c>
    </row>
    <row r="6" spans="1:8" x14ac:dyDescent="0.2">
      <c r="A6" s="10" t="s">
        <v>16</v>
      </c>
      <c r="B6" s="9">
        <v>173940402.55000001</v>
      </c>
      <c r="C6" s="9">
        <v>20813863409.439999</v>
      </c>
      <c r="D6" s="9">
        <v>20203739166.82</v>
      </c>
      <c r="E6" s="9">
        <f>B6+C6-D6</f>
        <v>784064645.16999817</v>
      </c>
      <c r="F6" s="8">
        <f>E6-B6</f>
        <v>610124242.61999822</v>
      </c>
    </row>
    <row r="7" spans="1:8" x14ac:dyDescent="0.2">
      <c r="A7" s="10" t="s">
        <v>15</v>
      </c>
      <c r="B7" s="9">
        <v>115893593.36</v>
      </c>
      <c r="C7" s="9">
        <v>46373822.630000003</v>
      </c>
      <c r="D7" s="9">
        <v>54472027.409999996</v>
      </c>
      <c r="E7" s="9">
        <f>B7+C7-D7</f>
        <v>107795388.58000001</v>
      </c>
      <c r="F7" s="8">
        <f>E7-B7</f>
        <v>-8098204.7799999863</v>
      </c>
    </row>
    <row r="8" spans="1:8" x14ac:dyDescent="0.2">
      <c r="A8" s="10" t="s">
        <v>14</v>
      </c>
      <c r="B8" s="9">
        <v>127951486.5</v>
      </c>
      <c r="C8" s="9">
        <v>471228032.55000001</v>
      </c>
      <c r="D8" s="9">
        <v>480339761.94</v>
      </c>
      <c r="E8" s="9">
        <f>B8+C8-D8</f>
        <v>118839757.10999995</v>
      </c>
      <c r="F8" s="8">
        <f>E8-B8</f>
        <v>-9111729.3900000453</v>
      </c>
    </row>
    <row r="9" spans="1:8" x14ac:dyDescent="0.2">
      <c r="A9" s="10" t="s">
        <v>13</v>
      </c>
      <c r="B9" s="9">
        <v>0</v>
      </c>
      <c r="C9" s="9">
        <v>0</v>
      </c>
      <c r="D9" s="9">
        <v>0</v>
      </c>
      <c r="E9" s="9">
        <f>B9+C9-D9</f>
        <v>0</v>
      </c>
      <c r="F9" s="8">
        <f>E9-B9</f>
        <v>0</v>
      </c>
    </row>
    <row r="10" spans="1:8" x14ac:dyDescent="0.2">
      <c r="A10" s="10" t="s">
        <v>12</v>
      </c>
      <c r="B10" s="9">
        <v>0</v>
      </c>
      <c r="C10" s="9">
        <v>0</v>
      </c>
      <c r="D10" s="9">
        <v>0</v>
      </c>
      <c r="E10" s="9">
        <f>B10+C10-D10</f>
        <v>0</v>
      </c>
      <c r="F10" s="8">
        <f>E10-B10</f>
        <v>0</v>
      </c>
    </row>
    <row r="11" spans="1:8" x14ac:dyDescent="0.2">
      <c r="A11" s="10" t="s">
        <v>11</v>
      </c>
      <c r="B11" s="9">
        <v>0</v>
      </c>
      <c r="C11" s="9">
        <v>0</v>
      </c>
      <c r="D11" s="9">
        <v>0</v>
      </c>
      <c r="E11" s="9">
        <f>B11+C11-D11</f>
        <v>0</v>
      </c>
      <c r="F11" s="8">
        <v>0</v>
      </c>
    </row>
    <row r="12" spans="1:8" x14ac:dyDescent="0.2">
      <c r="A12" s="15" t="s">
        <v>10</v>
      </c>
      <c r="B12" s="14">
        <f>SUM(B13:B21)</f>
        <v>7430939371.7199984</v>
      </c>
      <c r="C12" s="14">
        <f>SUM(C13:C21)</f>
        <v>522458133.67000002</v>
      </c>
      <c r="D12" s="14">
        <f>SUM(D13:D21)</f>
        <v>420520182.72000003</v>
      </c>
      <c r="E12" s="14">
        <f>+B12+C12-D12</f>
        <v>7532877322.6699982</v>
      </c>
      <c r="F12" s="13">
        <f>+E12-B12</f>
        <v>101937950.94999981</v>
      </c>
    </row>
    <row r="13" spans="1:8" x14ac:dyDescent="0.2">
      <c r="A13" s="10" t="s">
        <v>9</v>
      </c>
      <c r="B13" s="9">
        <v>0</v>
      </c>
      <c r="C13" s="9">
        <v>0</v>
      </c>
      <c r="D13" s="9">
        <v>0</v>
      </c>
      <c r="E13" s="9">
        <f>B13+C13-D13</f>
        <v>0</v>
      </c>
      <c r="F13" s="8">
        <f>E13-B13</f>
        <v>0</v>
      </c>
    </row>
    <row r="14" spans="1:8" x14ac:dyDescent="0.2">
      <c r="A14" s="10" t="s">
        <v>8</v>
      </c>
      <c r="B14" s="12">
        <v>18752</v>
      </c>
      <c r="C14" s="12">
        <v>0</v>
      </c>
      <c r="D14" s="12">
        <v>0</v>
      </c>
      <c r="E14" s="12">
        <f>B14+C14-D14</f>
        <v>18752</v>
      </c>
      <c r="F14" s="11">
        <f>E14-B14</f>
        <v>0</v>
      </c>
    </row>
    <row r="15" spans="1:8" x14ac:dyDescent="0.2">
      <c r="A15" s="10" t="s">
        <v>7</v>
      </c>
      <c r="B15" s="12">
        <v>5907914837.7399998</v>
      </c>
      <c r="C15" s="12">
        <v>276770009.70999998</v>
      </c>
      <c r="D15" s="12">
        <v>283554906.92000002</v>
      </c>
      <c r="E15" s="12">
        <f>B15+C15-D15</f>
        <v>5901129940.5299997</v>
      </c>
      <c r="F15" s="11">
        <f>E15-B15</f>
        <v>-6784897.2100000381</v>
      </c>
    </row>
    <row r="16" spans="1:8" x14ac:dyDescent="0.2">
      <c r="A16" s="10" t="s">
        <v>6</v>
      </c>
      <c r="B16" s="9">
        <v>4892719938.8599997</v>
      </c>
      <c r="C16" s="9">
        <v>222481725.91</v>
      </c>
      <c r="D16" s="9">
        <v>135925991.69</v>
      </c>
      <c r="E16" s="9">
        <f>B16+C16-D16</f>
        <v>4979275673.0799999</v>
      </c>
      <c r="F16" s="8">
        <f>E16-B16</f>
        <v>86555734.220000267</v>
      </c>
    </row>
    <row r="17" spans="1:6" x14ac:dyDescent="0.2">
      <c r="A17" s="10" t="s">
        <v>5</v>
      </c>
      <c r="B17" s="9">
        <v>0</v>
      </c>
      <c r="C17" s="9">
        <v>0</v>
      </c>
      <c r="D17" s="9">
        <v>0</v>
      </c>
      <c r="E17" s="9">
        <f>B17+C17-D17</f>
        <v>0</v>
      </c>
      <c r="F17" s="8">
        <f>E17-B17</f>
        <v>0</v>
      </c>
    </row>
    <row r="18" spans="1:6" x14ac:dyDescent="0.2">
      <c r="A18" s="10" t="s">
        <v>4</v>
      </c>
      <c r="B18" s="9">
        <v>-3369714156.8800001</v>
      </c>
      <c r="C18" s="9">
        <v>23206398.050000001</v>
      </c>
      <c r="D18" s="9">
        <v>1039284.11</v>
      </c>
      <c r="E18" s="9">
        <f>B18+C18-D18</f>
        <v>-3347547042.9400001</v>
      </c>
      <c r="F18" s="8">
        <f>E18-B18</f>
        <v>22167113.940000057</v>
      </c>
    </row>
    <row r="19" spans="1:6" x14ac:dyDescent="0.2">
      <c r="A19" s="10" t="s">
        <v>3</v>
      </c>
      <c r="B19" s="9">
        <v>0</v>
      </c>
      <c r="C19" s="9">
        <v>0</v>
      </c>
      <c r="D19" s="9">
        <v>0</v>
      </c>
      <c r="E19" s="9">
        <f>B19+C19-D19</f>
        <v>0</v>
      </c>
      <c r="F19" s="8">
        <f>E19-B19</f>
        <v>0</v>
      </c>
    </row>
    <row r="20" spans="1:6" x14ac:dyDescent="0.2">
      <c r="A20" s="10" t="s">
        <v>2</v>
      </c>
      <c r="B20" s="9">
        <v>0</v>
      </c>
      <c r="C20" s="9">
        <v>0</v>
      </c>
      <c r="D20" s="9">
        <v>0</v>
      </c>
      <c r="E20" s="9">
        <f>B20+C20-D20</f>
        <v>0</v>
      </c>
      <c r="F20" s="8">
        <f>E20-B20</f>
        <v>0</v>
      </c>
    </row>
    <row r="21" spans="1:6" ht="12" thickBot="1" x14ac:dyDescent="0.25">
      <c r="A21" s="7" t="s">
        <v>1</v>
      </c>
      <c r="B21" s="6">
        <v>0</v>
      </c>
      <c r="C21" s="6">
        <v>0</v>
      </c>
      <c r="D21" s="6">
        <v>0</v>
      </c>
      <c r="E21" s="6">
        <f>B21+C21-D21</f>
        <v>0</v>
      </c>
      <c r="F21" s="5">
        <f>E21-B21</f>
        <v>0</v>
      </c>
    </row>
    <row r="22" spans="1:6" x14ac:dyDescent="0.2">
      <c r="A22" s="4"/>
      <c r="B22" s="3"/>
      <c r="C22" s="3"/>
      <c r="D22" s="3"/>
      <c r="E22" s="3"/>
      <c r="F22" s="3"/>
    </row>
    <row r="23" spans="1:6" ht="12.75" x14ac:dyDescent="0.2">
      <c r="A23" s="2" t="s">
        <v>0</v>
      </c>
      <c r="B23" s="2"/>
      <c r="C23" s="2"/>
      <c r="D23" s="2"/>
      <c r="E23" s="2"/>
      <c r="F23" s="2"/>
    </row>
  </sheetData>
  <sheetProtection formatCells="0" formatColumns="0" formatRows="0" autoFilter="0"/>
  <mergeCells count="2">
    <mergeCell ref="A1:F1"/>
    <mergeCell ref="A23:F23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2025-10-22T22:18:25Z</cp:lastPrinted>
  <dcterms:created xsi:type="dcterms:W3CDTF">2025-10-22T22:16:24Z</dcterms:created>
  <dcterms:modified xsi:type="dcterms:W3CDTF">2025-10-22T22:18:40Z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