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TERCER TRIMESTRE\PLATAFORMA SALUD\"/>
    </mc:Choice>
  </mc:AlternateContent>
  <xr:revisionPtr revIDLastSave="0" documentId="8_{D1207F47-C7D3-4954-B4F3-8CC2E789C856}" xr6:coauthVersionLast="36" xr6:coauthVersionMax="36" xr10:uidLastSave="{00000000-0000-0000-0000-000000000000}"/>
  <bookViews>
    <workbookView xWindow="0" yWindow="0" windowWidth="28800" windowHeight="12105" xr2:uid="{422CC085-567F-4D5E-9A3D-F75A080C5A2D}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D12" i="1"/>
  <c r="C12" i="1"/>
  <c r="E12" i="1" s="1"/>
  <c r="F12" i="1" s="1"/>
  <c r="B12" i="1"/>
  <c r="E11" i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4" i="1"/>
  <c r="D3" i="1" s="1"/>
  <c r="C4" i="1"/>
  <c r="C3" i="1" s="1"/>
  <c r="B4" i="1"/>
  <c r="B3" i="1" s="1"/>
  <c r="E3" i="1" l="1"/>
  <c r="F3" i="1" s="1"/>
  <c r="E4" i="1"/>
  <c r="F4" i="1" s="1"/>
</calcChain>
</file>

<file path=xl/sharedStrings.xml><?xml version="1.0" encoding="utf-8"?>
<sst xmlns="http://schemas.openxmlformats.org/spreadsheetml/2006/main" count="27" uniqueCount="27">
  <si>
    <t>INSTITUTO DE SALUD PUBLICA DEL ESTADO DE GUANAJUATO
Estado Analítico del Activo
Del 1 de Enero al 30 de Septiembre de 2023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</si>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</sst>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top" indent="1"/>
    </xf>
    <xf numFmtId="3" fontId="2" fillId="0" borderId="6" xfId="1" applyNumberFormat="1" applyFont="1" applyFill="1" applyBorder="1" applyAlignment="1" applyProtection="1">
      <alignment vertical="top" wrapText="1"/>
      <protection locked="0"/>
    </xf>
    <xf numFmtId="3" fontId="2" fillId="0" borderId="7" xfId="1" applyNumberFormat="1" applyFont="1" applyFill="1" applyBorder="1" applyAlignment="1" applyProtection="1">
      <alignment vertical="top" wrapText="1"/>
      <protection locked="0"/>
    </xf>
    <xf numFmtId="164" fontId="2" fillId="0" borderId="0" xfId="1" applyNumberFormat="1" applyFont="1" applyAlignment="1" applyProtection="1">
      <alignment vertical="top"/>
      <protection locked="0"/>
    </xf>
    <xf numFmtId="0" fontId="2" fillId="0" borderId="8" xfId="1" applyFont="1" applyFill="1" applyBorder="1" applyAlignment="1">
      <alignment horizontal="left" vertical="top" indent="2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>
      <alignment horizontal="left" vertical="top" indent="2"/>
    </xf>
    <xf numFmtId="3" fontId="4" fillId="0" borderId="9" xfId="1" applyNumberFormat="1" applyFont="1" applyFill="1" applyBorder="1" applyAlignment="1" applyProtection="1">
      <alignment vertical="top" wrapText="1"/>
      <protection locked="0"/>
    </xf>
    <xf numFmtId="3" fontId="4" fillId="0" borderId="10" xfId="1" applyNumberFormat="1" applyFont="1" applyFill="1" applyBorder="1" applyAlignment="1" applyProtection="1">
      <alignment vertical="top" wrapText="1"/>
      <protection locked="0"/>
    </xf>
    <xf numFmtId="3" fontId="4" fillId="0" borderId="9" xfId="1" applyNumberFormat="1" applyFont="1" applyFill="1" applyBorder="1" applyAlignment="1" applyProtection="1">
      <alignment wrapText="1"/>
      <protection locked="0"/>
    </xf>
    <xf numFmtId="3" fontId="4" fillId="0" borderId="10" xfId="1" applyNumberFormat="1" applyFont="1" applyFill="1" applyBorder="1" applyAlignment="1" applyProtection="1">
      <alignment wrapText="1"/>
      <protection locked="0"/>
    </xf>
    <xf numFmtId="0" fontId="4" fillId="0" borderId="11" xfId="1" applyFont="1" applyFill="1" applyBorder="1" applyAlignment="1">
      <alignment horizontal="left" vertical="top" indent="2"/>
    </xf>
    <xf numFmtId="3" fontId="4" fillId="0" borderId="12" xfId="1" applyNumberFormat="1" applyFont="1" applyFill="1" applyBorder="1" applyAlignment="1" applyProtection="1">
      <alignment vertical="top" wrapText="1"/>
      <protection locked="0"/>
    </xf>
    <xf numFmtId="3" fontId="4" fillId="0" borderId="13" xfId="1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top" wrapText="1"/>
    </xf>
    <xf numFmtId="3" fontId="4" fillId="0" borderId="0" xfId="1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 2" xfId="1" xr:uid="{42B55DA2-2649-4292-96C0-EAB6640704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lfonso%20Mares/2023/CUENTA%20P&#218;BLICA/TERCER%20TRIMESTRE/ESTADOS%20PARA%20EDICI&#211;N/00%201%20Archivo%20CPA%203T%202023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 NOTAS SE LLENARON SEPARADO"/>
      <sheetName val="N ESF"/>
      <sheetName val="N ACT"/>
      <sheetName val="N VHP"/>
      <sheetName val="N EFE"/>
      <sheetName val="N EFE siret"/>
      <sheetName val="EFE NVO FORMATO 2T2023"/>
      <sheetName val="N Conciliacion_Ig"/>
      <sheetName val="N Conciliacion_Eg"/>
      <sheetName val="N Memoria"/>
      <sheetName val="Notas PE YA NO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DC0C4-2F84-4DA1-A215-FA869BD97CEF}">
  <sheetPr>
    <tabColor rgb="FF4A5C26"/>
    <pageSetUpPr fitToPage="1"/>
  </sheetPr>
  <dimension ref="A1:H23"/>
  <sheetViews>
    <sheetView showGridLines="0" tabSelected="1" workbookViewId="0">
      <selection activeCell="C15" sqref="C15"/>
    </sheetView>
  </sheetViews>
  <sheetFormatPr baseColWidth="10" defaultColWidth="12" defaultRowHeight="11.25" x14ac:dyDescent="0.2"/>
  <cols>
    <col min="1" max="1" width="57.6640625" style="4" customWidth="1"/>
    <col min="2" max="2" width="17.6640625" style="4" customWidth="1"/>
    <col min="3" max="4" width="19.83203125" style="4" customWidth="1"/>
    <col min="5" max="6" width="17.6640625" style="4" customWidth="1"/>
    <col min="7" max="7" width="1.1640625" style="4" customWidth="1"/>
    <col min="8" max="8" width="14.83203125" style="4" bestFit="1" customWidth="1"/>
    <col min="9" max="16384" width="12" style="4"/>
  </cols>
  <sheetData>
    <row r="1" spans="1:8" ht="55.5" customHeight="1" thickBot="1" x14ac:dyDescent="0.25">
      <c r="A1" s="1" t="s">
        <v>0</v>
      </c>
      <c r="B1" s="2"/>
      <c r="C1" s="2"/>
      <c r="D1" s="2"/>
      <c r="E1" s="2"/>
      <c r="F1" s="3"/>
    </row>
    <row r="2" spans="1:8" ht="23.25" thickBot="1" x14ac:dyDescent="0.25">
      <c r="A2" s="5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</row>
    <row r="3" spans="1:8" x14ac:dyDescent="0.2">
      <c r="A3" s="9" t="s">
        <v>7</v>
      </c>
      <c r="B3" s="10">
        <f>+B4+B12</f>
        <v>8597453994.4199982</v>
      </c>
      <c r="C3" s="10">
        <f>+C4+C12</f>
        <v>41486247134.279991</v>
      </c>
      <c r="D3" s="10">
        <f>+D4+D12</f>
        <v>40035938219.749992</v>
      </c>
      <c r="E3" s="10">
        <f>+B3+C3-D3</f>
        <v>10047762908.949997</v>
      </c>
      <c r="F3" s="11">
        <f>+E3-B3</f>
        <v>1450308914.5299988</v>
      </c>
      <c r="H3" s="12"/>
    </row>
    <row r="4" spans="1:8" x14ac:dyDescent="0.2">
      <c r="A4" s="13" t="s">
        <v>8</v>
      </c>
      <c r="B4" s="14">
        <f>+B5+B6+B7+B8+B9+B10+B11</f>
        <v>1388112276.8700001</v>
      </c>
      <c r="C4" s="14">
        <f>+C5+C6+C7+C8+C9+C10+C11</f>
        <v>40951417124.149994</v>
      </c>
      <c r="D4" s="14">
        <f>+D5+D6+D7+D8+D9+D10+D11</f>
        <v>39659416619.819992</v>
      </c>
      <c r="E4" s="14">
        <f>+B4+C4-D4</f>
        <v>2680112781.2000046</v>
      </c>
      <c r="F4" s="15">
        <f>+E4-B4</f>
        <v>1292000504.3300045</v>
      </c>
    </row>
    <row r="5" spans="1:8" x14ac:dyDescent="0.2">
      <c r="A5" s="16" t="s">
        <v>9</v>
      </c>
      <c r="B5" s="17">
        <v>834569417.61000001</v>
      </c>
      <c r="C5" s="17">
        <v>22981332550.369999</v>
      </c>
      <c r="D5" s="17">
        <v>21545673302.380001</v>
      </c>
      <c r="E5" s="17">
        <f>B5+C5-D5</f>
        <v>2270228665.5999985</v>
      </c>
      <c r="F5" s="18">
        <f t="shared" ref="F5:F10" si="0">E5-B5</f>
        <v>1435659247.9899983</v>
      </c>
    </row>
    <row r="6" spans="1:8" x14ac:dyDescent="0.2">
      <c r="A6" s="16" t="s">
        <v>10</v>
      </c>
      <c r="B6" s="17">
        <v>119407492.13</v>
      </c>
      <c r="C6" s="17">
        <v>16723725586.120001</v>
      </c>
      <c r="D6" s="17">
        <v>16706122448.82</v>
      </c>
      <c r="E6" s="17">
        <f t="shared" ref="E6:E11" si="1">B6+C6-D6</f>
        <v>137010629.43000031</v>
      </c>
      <c r="F6" s="18">
        <f t="shared" si="0"/>
        <v>17603137.30000031</v>
      </c>
    </row>
    <row r="7" spans="1:8" x14ac:dyDescent="0.2">
      <c r="A7" s="16" t="s">
        <v>11</v>
      </c>
      <c r="B7" s="17">
        <v>87817900.930000007</v>
      </c>
      <c r="C7" s="17">
        <v>47890551.420000002</v>
      </c>
      <c r="D7" s="17">
        <v>27183047.879999999</v>
      </c>
      <c r="E7" s="17">
        <f t="shared" si="1"/>
        <v>108525404.47000003</v>
      </c>
      <c r="F7" s="18">
        <f t="shared" si="0"/>
        <v>20707503.540000021</v>
      </c>
    </row>
    <row r="8" spans="1:8" x14ac:dyDescent="0.2">
      <c r="A8" s="16" t="s">
        <v>12</v>
      </c>
      <c r="B8" s="17">
        <v>336683466.19999999</v>
      </c>
      <c r="C8" s="17">
        <v>1198468436.24</v>
      </c>
      <c r="D8" s="17">
        <v>1380437820.74</v>
      </c>
      <c r="E8" s="17">
        <f t="shared" si="1"/>
        <v>154714081.70000005</v>
      </c>
      <c r="F8" s="18">
        <f t="shared" si="0"/>
        <v>-181969384.49999994</v>
      </c>
    </row>
    <row r="9" spans="1:8" x14ac:dyDescent="0.2">
      <c r="A9" s="16" t="s">
        <v>13</v>
      </c>
      <c r="B9" s="17">
        <v>0</v>
      </c>
      <c r="C9" s="17">
        <v>0</v>
      </c>
      <c r="D9" s="17">
        <v>0</v>
      </c>
      <c r="E9" s="17">
        <f t="shared" si="1"/>
        <v>0</v>
      </c>
      <c r="F9" s="18">
        <f t="shared" si="0"/>
        <v>0</v>
      </c>
    </row>
    <row r="10" spans="1:8" x14ac:dyDescent="0.2">
      <c r="A10" s="16" t="s">
        <v>14</v>
      </c>
      <c r="B10" s="17">
        <v>0</v>
      </c>
      <c r="C10" s="17">
        <v>0</v>
      </c>
      <c r="D10" s="17">
        <v>0</v>
      </c>
      <c r="E10" s="17">
        <f t="shared" si="1"/>
        <v>0</v>
      </c>
      <c r="F10" s="18">
        <f t="shared" si="0"/>
        <v>0</v>
      </c>
    </row>
    <row r="11" spans="1:8" x14ac:dyDescent="0.2">
      <c r="A11" s="16" t="s">
        <v>15</v>
      </c>
      <c r="B11" s="17">
        <v>9634000</v>
      </c>
      <c r="C11" s="17">
        <v>0</v>
      </c>
      <c r="D11" s="17">
        <v>0</v>
      </c>
      <c r="E11" s="17">
        <f t="shared" si="1"/>
        <v>9634000</v>
      </c>
      <c r="F11" s="18">
        <v>0</v>
      </c>
    </row>
    <row r="12" spans="1:8" x14ac:dyDescent="0.2">
      <c r="A12" s="13" t="s">
        <v>16</v>
      </c>
      <c r="B12" s="14">
        <f>SUM(B13:B21)</f>
        <v>7209341717.5499983</v>
      </c>
      <c r="C12" s="14">
        <f>SUM(C13:C21)</f>
        <v>534830010.13</v>
      </c>
      <c r="D12" s="14">
        <f>SUM(D13:D21)</f>
        <v>376521599.93000001</v>
      </c>
      <c r="E12" s="14">
        <f>+B12+C12-D12</f>
        <v>7367650127.7499981</v>
      </c>
      <c r="F12" s="15">
        <f>+E12-B12</f>
        <v>158308410.19999981</v>
      </c>
    </row>
    <row r="13" spans="1:8" x14ac:dyDescent="0.2">
      <c r="A13" s="16" t="s">
        <v>17</v>
      </c>
      <c r="B13" s="17">
        <v>0</v>
      </c>
      <c r="C13" s="17">
        <v>0</v>
      </c>
      <c r="D13" s="17">
        <v>0</v>
      </c>
      <c r="E13" s="17">
        <f>B13+C13-D13</f>
        <v>0</v>
      </c>
      <c r="F13" s="18">
        <f t="shared" ref="F13:F21" si="2">E13-B13</f>
        <v>0</v>
      </c>
    </row>
    <row r="14" spans="1:8" x14ac:dyDescent="0.2">
      <c r="A14" s="16" t="s">
        <v>18</v>
      </c>
      <c r="B14" s="19">
        <v>0</v>
      </c>
      <c r="C14" s="19">
        <v>0</v>
      </c>
      <c r="D14" s="19">
        <v>0</v>
      </c>
      <c r="E14" s="19">
        <f t="shared" ref="E14:E21" si="3">B14+C14-D14</f>
        <v>0</v>
      </c>
      <c r="F14" s="20">
        <f t="shared" si="2"/>
        <v>0</v>
      </c>
    </row>
    <row r="15" spans="1:8" x14ac:dyDescent="0.2">
      <c r="A15" s="16" t="s">
        <v>19</v>
      </c>
      <c r="B15" s="19">
        <v>5849176430.1499996</v>
      </c>
      <c r="C15" s="19">
        <v>190632176.81</v>
      </c>
      <c r="D15" s="19">
        <v>215595597.05000001</v>
      </c>
      <c r="E15" s="19">
        <f t="shared" si="3"/>
        <v>5824213009.9099998</v>
      </c>
      <c r="F15" s="20">
        <f t="shared" si="2"/>
        <v>-24963420.239999771</v>
      </c>
    </row>
    <row r="16" spans="1:8" x14ac:dyDescent="0.2">
      <c r="A16" s="16" t="s">
        <v>20</v>
      </c>
      <c r="B16" s="17">
        <v>4413189110.1999998</v>
      </c>
      <c r="C16" s="17">
        <v>294547895.74000001</v>
      </c>
      <c r="D16" s="17">
        <v>160926002.88</v>
      </c>
      <c r="E16" s="17">
        <f t="shared" si="3"/>
        <v>4546811003.0599995</v>
      </c>
      <c r="F16" s="18">
        <f t="shared" si="2"/>
        <v>133621892.85999966</v>
      </c>
    </row>
    <row r="17" spans="1:6" x14ac:dyDescent="0.2">
      <c r="A17" s="16" t="s">
        <v>21</v>
      </c>
      <c r="B17" s="17">
        <v>0</v>
      </c>
      <c r="C17" s="17">
        <v>0</v>
      </c>
      <c r="D17" s="17">
        <v>0</v>
      </c>
      <c r="E17" s="17">
        <f t="shared" si="3"/>
        <v>0</v>
      </c>
      <c r="F17" s="18">
        <f t="shared" si="2"/>
        <v>0</v>
      </c>
    </row>
    <row r="18" spans="1:6" x14ac:dyDescent="0.2">
      <c r="A18" s="16" t="s">
        <v>22</v>
      </c>
      <c r="B18" s="17">
        <v>-3053023822.8000002</v>
      </c>
      <c r="C18" s="17">
        <v>49649937.579999998</v>
      </c>
      <c r="D18" s="17">
        <v>0</v>
      </c>
      <c r="E18" s="17">
        <f t="shared" si="3"/>
        <v>-3003373885.2200003</v>
      </c>
      <c r="F18" s="18">
        <f t="shared" si="2"/>
        <v>49649937.579999924</v>
      </c>
    </row>
    <row r="19" spans="1:6" x14ac:dyDescent="0.2">
      <c r="A19" s="16" t="s">
        <v>23</v>
      </c>
      <c r="B19" s="17">
        <v>0</v>
      </c>
      <c r="C19" s="17">
        <v>0</v>
      </c>
      <c r="D19" s="17">
        <v>0</v>
      </c>
      <c r="E19" s="17">
        <f t="shared" si="3"/>
        <v>0</v>
      </c>
      <c r="F19" s="18">
        <f t="shared" si="2"/>
        <v>0</v>
      </c>
    </row>
    <row r="20" spans="1:6" x14ac:dyDescent="0.2">
      <c r="A20" s="16" t="s">
        <v>24</v>
      </c>
      <c r="B20" s="17">
        <v>0</v>
      </c>
      <c r="C20" s="17">
        <v>0</v>
      </c>
      <c r="D20" s="17">
        <v>0</v>
      </c>
      <c r="E20" s="17">
        <f t="shared" si="3"/>
        <v>0</v>
      </c>
      <c r="F20" s="18">
        <f t="shared" si="2"/>
        <v>0</v>
      </c>
    </row>
    <row r="21" spans="1:6" ht="12" thickBot="1" x14ac:dyDescent="0.25">
      <c r="A21" s="21" t="s">
        <v>25</v>
      </c>
      <c r="B21" s="22">
        <v>0</v>
      </c>
      <c r="C21" s="22">
        <v>0</v>
      </c>
      <c r="D21" s="22">
        <v>0</v>
      </c>
      <c r="E21" s="22">
        <f t="shared" si="3"/>
        <v>0</v>
      </c>
      <c r="F21" s="23">
        <f t="shared" si="2"/>
        <v>0</v>
      </c>
    </row>
    <row r="22" spans="1:6" x14ac:dyDescent="0.2">
      <c r="A22" s="24"/>
      <c r="B22" s="25"/>
      <c r="C22" s="25"/>
      <c r="D22" s="25"/>
      <c r="E22" s="25"/>
      <c r="F22" s="25"/>
    </row>
    <row r="23" spans="1:6" ht="12.75" x14ac:dyDescent="0.2">
      <c r="A23" s="26" t="s">
        <v>26</v>
      </c>
      <c r="B23" s="26"/>
      <c r="C23" s="26"/>
      <c r="D23" s="26"/>
      <c r="E23" s="26"/>
      <c r="F23" s="26"/>
    </row>
  </sheetData>
  <sheetProtection formatCells="0" formatColumns="0" formatRows="0" autoFilter="0"/>
  <mergeCells count="2">
    <mergeCell ref="A1:F1"/>
    <mergeCell ref="A23:F23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2023-10-27T20:45:09Z</cp:lastPrinted>
  <dcterms:created xsi:type="dcterms:W3CDTF">2023-10-27T20:44:43Z</dcterms:created>
  <dcterms:modified xsi:type="dcterms:W3CDTF">2023-10-27T20:45:25Z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