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13_ncr:1_{708E30BB-9BC0-46A6-8739-C3167620A7AA}" xr6:coauthVersionLast="36" xr6:coauthVersionMax="36" xr10:uidLastSave="{00000000-0000-0000-0000-000000000000}"/>
  <bookViews>
    <workbookView xWindow="0" yWindow="0" windowWidth="28800" windowHeight="12105" xr2:uid="{3A73EEE7-A712-4507-B559-67A735795000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B64" i="1" l="1"/>
  <c r="C64" i="1"/>
  <c r="C66" i="1" s="1"/>
  <c r="B66" i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<sst xmlns="http://schemas.openxmlformats.org/spreadsheetml/2006/main" count="56" uniqueCount="56">
  <si>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30 de Septiembre de 2023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</si>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</sst>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vertical="top" wrapText="1"/>
      <protection locked="0"/>
    </xf>
    <xf numFmtId="3" fontId="3" fillId="0" borderId="10" xfId="2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4" fontId="4" fillId="0" borderId="9" xfId="1" applyNumberFormat="1" applyFont="1" applyFill="1" applyBorder="1" applyAlignment="1" applyProtection="1">
      <alignment horizontal="right"/>
      <protection locked="0"/>
    </xf>
    <xf numFmtId="4" fontId="4" fillId="0" borderId="10" xfId="1" applyNumberFormat="1" applyFont="1" applyFill="1" applyBorder="1" applyAlignment="1" applyProtection="1">
      <alignment horizontal="right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3" fillId="0" borderId="9" xfId="3" applyNumberFormat="1" applyFont="1" applyFill="1" applyBorder="1" applyAlignment="1" applyProtection="1">
      <alignment vertical="top" wrapText="1"/>
      <protection locked="0"/>
    </xf>
    <xf numFmtId="3" fontId="3" fillId="0" borderId="10" xfId="3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3" fontId="4" fillId="0" borderId="9" xfId="1" applyNumberFormat="1" applyFont="1" applyFill="1" applyBorder="1" applyAlignment="1" applyProtection="1">
      <protection locked="0"/>
    </xf>
    <xf numFmtId="3" fontId="4" fillId="0" borderId="10" xfId="1" applyNumberFormat="1" applyFont="1" applyFill="1" applyBorder="1" applyAlignment="1" applyProtection="1"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3" fontId="3" fillId="0" borderId="9" xfId="2" applyNumberFormat="1" applyFont="1" applyFill="1" applyBorder="1" applyAlignment="1" applyProtection="1">
      <alignment vertical="top"/>
      <protection locked="0"/>
    </xf>
    <xf numFmtId="3" fontId="3" fillId="0" borderId="9" xfId="1" applyNumberFormat="1" applyFont="1" applyFill="1" applyBorder="1" applyAlignment="1" applyProtection="1">
      <alignment horizontal="center" vertical="center"/>
      <protection locked="0"/>
    </xf>
    <xf numFmtId="3" fontId="3" fillId="0" borderId="10" xfId="1" applyNumberFormat="1" applyFont="1" applyFill="1" applyBorder="1" applyAlignment="1" applyProtection="1">
      <alignment horizontal="center" vertical="center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NumberFormat="1" applyFont="1" applyFill="1" applyBorder="1" applyAlignment="1" applyProtection="1">
      <alignment horizontal="right"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3" fontId="4" fillId="0" borderId="14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5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</cellXfs>
  <cellStyles count="4">
    <cellStyle name="Millares 2 4 2 5" xfId="3" xr:uid="{4504D611-553B-4BF9-98FF-E2D3D17BF365}"/>
    <cellStyle name="Millares 2 5 5" xfId="2" xr:uid="{A098BD5E-71CF-454B-A75D-197A0E87F126}"/>
    <cellStyle name="Normal" xfId="0" builtinId="0"/>
    <cellStyle name="Normal 2 2" xfId="1" xr:uid="{AE56DC37-7DB3-4002-A141-D03CF9A9D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AEA07-71AB-4AEB-BC5A-B14FB0B0AEDD}">
  <sheetPr>
    <tabColor theme="6" tint="-0.499984740745262"/>
  </sheetPr>
  <dimension ref="A1:H94"/>
  <sheetViews>
    <sheetView showGridLines="0" tabSelected="1" zoomScaleNormal="100" workbookViewId="0">
      <selection activeCell="A72" sqref="A72"/>
    </sheetView>
  </sheetViews>
  <sheetFormatPr baseColWidth="10" defaultColWidth="12" defaultRowHeight="11.25" x14ac:dyDescent="0.2"/>
  <cols>
    <col min="1" max="1" width="108.6640625" style="36" customWidth="1"/>
    <col min="2" max="3" width="19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38" t="s">
        <v>0</v>
      </c>
      <c r="B1" s="39"/>
      <c r="C1" s="40"/>
    </row>
    <row r="2" spans="1:3" ht="18" customHeight="1" thickBot="1" x14ac:dyDescent="0.25">
      <c r="A2" s="2" t="s">
        <v>1</v>
      </c>
      <c r="B2" s="3">
        <v>2023</v>
      </c>
      <c r="C2" s="4">
        <v>2022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97199686.829999998</v>
      </c>
      <c r="C4" s="11">
        <f>SUM(C5:C11)</f>
        <v>27206367.530000001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5">
        <v>97199686.829999998</v>
      </c>
      <c r="C11" s="16">
        <v>27206367.530000001</v>
      </c>
    </row>
    <row r="12" spans="1:3" x14ac:dyDescent="0.2">
      <c r="A12" s="12"/>
      <c r="B12" s="17"/>
      <c r="C12" s="18"/>
    </row>
    <row r="13" spans="1:3" ht="33" customHeight="1" x14ac:dyDescent="0.2">
      <c r="A13" s="9" t="s">
        <v>11</v>
      </c>
      <c r="B13" s="10">
        <f>SUM(B14:B15)</f>
        <v>11692573212.719999</v>
      </c>
      <c r="C13" s="19">
        <f>SUM(C14:C15)</f>
        <v>14918213800.01</v>
      </c>
    </row>
    <row r="14" spans="1:3" ht="24.75" customHeight="1" x14ac:dyDescent="0.2">
      <c r="A14" s="12" t="s">
        <v>12</v>
      </c>
      <c r="B14" s="15">
        <v>6333338806.5699997</v>
      </c>
      <c r="C14" s="16">
        <v>8525881139.3000002</v>
      </c>
    </row>
    <row r="15" spans="1:3" ht="13.5" customHeight="1" x14ac:dyDescent="0.2">
      <c r="A15" s="12" t="s">
        <v>13</v>
      </c>
      <c r="B15" s="15">
        <v>5359234406.1499996</v>
      </c>
      <c r="C15" s="16">
        <v>6392332660.71</v>
      </c>
    </row>
    <row r="16" spans="1:3" x14ac:dyDescent="0.2">
      <c r="A16" s="12"/>
      <c r="B16" s="17"/>
      <c r="C16" s="18"/>
    </row>
    <row r="17" spans="1:3" x14ac:dyDescent="0.2">
      <c r="A17" s="9" t="s">
        <v>14</v>
      </c>
      <c r="B17" s="20">
        <f>SUM(B18:B22)</f>
        <v>1971452.38</v>
      </c>
      <c r="C17" s="21">
        <f>SUM(C18:C22)</f>
        <v>0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5">
        <v>1971452.38</v>
      </c>
      <c r="C22" s="16">
        <v>0</v>
      </c>
    </row>
    <row r="23" spans="1:3" x14ac:dyDescent="0.2">
      <c r="A23" s="22"/>
      <c r="B23" s="23"/>
      <c r="C23" s="24"/>
    </row>
    <row r="24" spans="1:3" x14ac:dyDescent="0.2">
      <c r="A24" s="25" t="s">
        <v>20</v>
      </c>
      <c r="B24" s="10">
        <f>+B4+B13+B17</f>
        <v>11791744351.929998</v>
      </c>
      <c r="C24" s="26">
        <f>+C4+C13+C17</f>
        <v>14945420167.540001</v>
      </c>
    </row>
    <row r="25" spans="1:3" x14ac:dyDescent="0.2">
      <c r="A25" s="27"/>
      <c r="B25" s="28"/>
      <c r="C25" s="26"/>
    </row>
    <row r="26" spans="1:3" s="8" customFormat="1" x14ac:dyDescent="0.2">
      <c r="A26" s="25" t="s">
        <v>21</v>
      </c>
      <c r="B26" s="29"/>
      <c r="C26" s="30"/>
    </row>
    <row r="27" spans="1:3" x14ac:dyDescent="0.2">
      <c r="A27" s="9" t="s">
        <v>22</v>
      </c>
      <c r="B27" s="10">
        <f>SUM(B28:B30)</f>
        <v>9657779444.7299995</v>
      </c>
      <c r="C27" s="11">
        <f>SUM(C28:C30)</f>
        <v>13760785920.609999</v>
      </c>
    </row>
    <row r="28" spans="1:3" x14ac:dyDescent="0.2">
      <c r="A28" s="12" t="s">
        <v>23</v>
      </c>
      <c r="B28" s="15">
        <v>6277963858.9899998</v>
      </c>
      <c r="C28" s="16">
        <v>8858574570.6399994</v>
      </c>
    </row>
    <row r="29" spans="1:3" x14ac:dyDescent="0.2">
      <c r="A29" s="12" t="s">
        <v>24</v>
      </c>
      <c r="B29" s="15">
        <v>1265918103.55</v>
      </c>
      <c r="C29" s="16">
        <v>1737148794.23</v>
      </c>
    </row>
    <row r="30" spans="1:3" x14ac:dyDescent="0.2">
      <c r="A30" s="12" t="s">
        <v>25</v>
      </c>
      <c r="B30" s="15">
        <v>2113897482.1900001</v>
      </c>
      <c r="C30" s="16">
        <v>3165062555.7399998</v>
      </c>
    </row>
    <row r="31" spans="1:3" x14ac:dyDescent="0.2">
      <c r="A31" s="12"/>
      <c r="B31" s="31"/>
      <c r="C31" s="32"/>
    </row>
    <row r="32" spans="1:3" x14ac:dyDescent="0.2">
      <c r="A32" s="9" t="s">
        <v>26</v>
      </c>
      <c r="B32" s="10">
        <f>SUM(B33:B41)</f>
        <v>58190000</v>
      </c>
      <c r="C32" s="11">
        <f>SUM(C33:C41)</f>
        <v>1554000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5">
        <v>0</v>
      </c>
      <c r="C35" s="16">
        <v>465000</v>
      </c>
    </row>
    <row r="36" spans="1:3" x14ac:dyDescent="0.2">
      <c r="A36" s="12" t="s">
        <v>30</v>
      </c>
      <c r="B36" s="15">
        <v>58190000</v>
      </c>
      <c r="C36" s="16">
        <v>1089000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3"/>
      <c r="C42" s="14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3"/>
      <c r="C47" s="14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3"/>
      <c r="C54" s="14"/>
    </row>
    <row r="55" spans="1:3" x14ac:dyDescent="0.2">
      <c r="A55" s="9" t="s">
        <v>46</v>
      </c>
      <c r="B55" s="10">
        <f>SUM(B56:B59)</f>
        <v>950277069.28000009</v>
      </c>
      <c r="C55" s="11">
        <f>SUM(C56:C59)</f>
        <v>1397481955.6800001</v>
      </c>
    </row>
    <row r="56" spans="1:3" x14ac:dyDescent="0.2">
      <c r="A56" s="12" t="s">
        <v>47</v>
      </c>
      <c r="B56" s="15">
        <v>4611955.45</v>
      </c>
      <c r="C56" s="16">
        <v>256817497.31999999</v>
      </c>
    </row>
    <row r="57" spans="1:3" x14ac:dyDescent="0.2">
      <c r="A57" s="12" t="s">
        <v>48</v>
      </c>
      <c r="B57" s="15">
        <v>0</v>
      </c>
      <c r="C57" s="16">
        <v>0</v>
      </c>
    </row>
    <row r="58" spans="1:3" x14ac:dyDescent="0.2">
      <c r="A58" s="12" t="s">
        <v>49</v>
      </c>
      <c r="B58" s="15">
        <v>945665072.96000004</v>
      </c>
      <c r="C58" s="16">
        <v>1140664456.6500001</v>
      </c>
    </row>
    <row r="59" spans="1:3" x14ac:dyDescent="0.2">
      <c r="A59" s="12" t="s">
        <v>50</v>
      </c>
      <c r="B59" s="15">
        <v>40.869999999999997</v>
      </c>
      <c r="C59" s="16">
        <v>1.71</v>
      </c>
    </row>
    <row r="60" spans="1:3" x14ac:dyDescent="0.2">
      <c r="A60" s="12"/>
      <c r="B60" s="17"/>
      <c r="C60" s="18"/>
    </row>
    <row r="61" spans="1:3" x14ac:dyDescent="0.2">
      <c r="A61" s="9" t="s">
        <v>51</v>
      </c>
      <c r="B61" s="10">
        <f>+B62</f>
        <v>0</v>
      </c>
      <c r="C61" s="11">
        <f>+C62</f>
        <v>0</v>
      </c>
    </row>
    <row r="62" spans="1:3" x14ac:dyDescent="0.2">
      <c r="A62" s="12" t="s">
        <v>52</v>
      </c>
      <c r="B62" s="13">
        <v>0</v>
      </c>
      <c r="C62" s="14">
        <v>0</v>
      </c>
    </row>
    <row r="63" spans="1:3" x14ac:dyDescent="0.2">
      <c r="A63" s="22"/>
      <c r="B63" s="23"/>
      <c r="C63" s="24"/>
    </row>
    <row r="64" spans="1:3" x14ac:dyDescent="0.2">
      <c r="A64" s="25" t="s">
        <v>53</v>
      </c>
      <c r="B64" s="10">
        <f>+B61+B55+B48+B43+B32+B27</f>
        <v>10666246514.01</v>
      </c>
      <c r="C64" s="26">
        <f>+C61+C55+C48+C43+C32+C27</f>
        <v>15159821876.289999</v>
      </c>
    </row>
    <row r="65" spans="1:8" x14ac:dyDescent="0.2">
      <c r="A65" s="27"/>
      <c r="B65" s="10"/>
      <c r="C65" s="26"/>
    </row>
    <row r="66" spans="1:8" x14ac:dyDescent="0.2">
      <c r="A66" s="25" t="s">
        <v>54</v>
      </c>
      <c r="B66" s="10">
        <f>+B24-B64</f>
        <v>1125497837.9199982</v>
      </c>
      <c r="C66" s="11">
        <f>+C24-C64</f>
        <v>-214401708.74999809</v>
      </c>
    </row>
    <row r="67" spans="1:8" ht="12" thickBot="1" x14ac:dyDescent="0.25">
      <c r="A67" s="33"/>
      <c r="B67" s="34"/>
      <c r="C67" s="35"/>
    </row>
    <row r="68" spans="1:8" s="8" customFormat="1" ht="12.75" x14ac:dyDescent="0.2">
      <c r="A68" s="41"/>
      <c r="B68" s="41"/>
      <c r="C68" s="41"/>
    </row>
    <row r="69" spans="1:8" s="8" customFormat="1" ht="12.75" x14ac:dyDescent="0.2">
      <c r="A69" s="42" t="s">
        <v>55</v>
      </c>
      <c r="B69" s="42"/>
      <c r="C69" s="42"/>
    </row>
    <row r="70" spans="1:8" s="36" customFormat="1" ht="27" customHeight="1" x14ac:dyDescent="0.2">
      <c r="B70" s="1"/>
      <c r="C70" s="1"/>
      <c r="D70" s="1"/>
      <c r="E70" s="1"/>
      <c r="F70" s="1"/>
      <c r="G70" s="1"/>
      <c r="H70" s="1"/>
    </row>
    <row r="76" spans="1:8" ht="12.75" x14ac:dyDescent="0.2">
      <c r="A76" s="37"/>
    </row>
    <row r="85" spans="1:1" ht="12.75" x14ac:dyDescent="0.2">
      <c r="A85" s="37"/>
    </row>
    <row r="94" spans="1:1" ht="12.75" x14ac:dyDescent="0.2">
      <c r="A94" s="37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2023-10-26T17:35:23Z</cp:lastPrinted>
  <dcterms:created xsi:type="dcterms:W3CDTF">2023-10-26T17:35:18Z</dcterms:created>
  <dcterms:modified xsi:type="dcterms:W3CDTF">2023-10-27T17:58:52Z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