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0368FD1E-D90E-44FB-9D0C-C05E2B60DFF6}" xr6:coauthVersionLast="36" xr6:coauthVersionMax="36" xr10:uidLastSave="{00000000-0000-0000-0000-000000000000}"/>
  <bookViews>
    <workbookView xWindow="0" yWindow="0" windowWidth="28800" windowHeight="10725" xr2:uid="{0DCBD37D-38C3-40D8-8E3C-BB3F47C28B5F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EA!$A$1:$C$71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B63" i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C24" i="1" s="1"/>
  <c r="B13" i="1"/>
  <c r="B24" i="1" s="1"/>
  <c r="C4" i="1"/>
  <c r="B4" i="1"/>
  <c r="B66" i="1" l="1"/>
  <c r="B68" i="1" s="1"/>
  <c r="C66" i="1"/>
  <c r="C68" i="1"/>
</calcChain>
</file>

<file path=xl/sharedStrings.xml><?xml version="1.0" encoding="utf-8"?>
<sst xmlns="http://schemas.openxmlformats.org/spreadsheetml/2006/main" count="58" uniqueCount="58">
  <si>
    <t>INSTITUTO DE SALUD PUBLICA DEL ESTADO DE GUANAJUATO
Estado de Actividades
Del 1 de Enero al 30 de Junio de 2022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</si>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</sst>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1" applyFont="1" applyFill="1" applyBorder="1" applyAlignment="1" applyProtection="1">
      <alignment vertical="top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3" fontId="3" fillId="0" borderId="4" xfId="2" applyNumberFormat="1" applyFont="1" applyFill="1" applyBorder="1" applyAlignment="1" applyProtection="1">
      <alignment vertical="top" wrapText="1"/>
      <protection locked="0"/>
    </xf>
    <xf numFmtId="3" fontId="3" fillId="0" borderId="7" xfId="2" applyNumberFormat="1" applyFont="1" applyFill="1" applyBorder="1" applyAlignment="1" applyProtection="1">
      <alignment vertical="top" wrapText="1"/>
      <protection locked="0"/>
    </xf>
    <xf numFmtId="3" fontId="4" fillId="0" borderId="4" xfId="1" applyNumberFormat="1" applyFont="1" applyFill="1" applyBorder="1" applyProtection="1">
      <protection locked="0"/>
    </xf>
    <xf numFmtId="3" fontId="4" fillId="0" borderId="7" xfId="1" applyNumberFormat="1" applyFont="1" applyFill="1" applyBorder="1" applyProtection="1">
      <protection locked="0"/>
    </xf>
    <xf numFmtId="3" fontId="4" fillId="0" borderId="4" xfId="1" applyNumberFormat="1" applyFont="1" applyFill="1" applyBorder="1" applyAlignment="1" applyProtection="1">
      <alignment horizontal="right"/>
      <protection locked="0"/>
    </xf>
    <xf numFmtId="4" fontId="4" fillId="0" borderId="4" xfId="1" applyNumberFormat="1" applyFont="1" applyFill="1" applyBorder="1" applyAlignment="1" applyProtection="1">
      <alignment horizontal="right"/>
      <protection locked="0"/>
    </xf>
    <xf numFmtId="4" fontId="4" fillId="0" borderId="7" xfId="1" applyNumberFormat="1" applyFont="1" applyFill="1" applyBorder="1" applyAlignment="1" applyProtection="1">
      <alignment horizontal="right"/>
      <protection locked="0"/>
    </xf>
    <xf numFmtId="3" fontId="3" fillId="0" borderId="8" xfId="2" applyNumberFormat="1" applyFont="1" applyFill="1" applyBorder="1" applyAlignment="1" applyProtection="1">
      <alignment vertical="top" wrapText="1"/>
      <protection locked="0"/>
    </xf>
    <xf numFmtId="3" fontId="3" fillId="0" borderId="4" xfId="3" applyNumberFormat="1" applyFont="1" applyFill="1" applyBorder="1" applyAlignment="1" applyProtection="1">
      <alignment vertical="top" wrapText="1"/>
      <protection locked="0"/>
    </xf>
    <xf numFmtId="3" fontId="3" fillId="0" borderId="7" xfId="3" applyNumberFormat="1" applyFont="1" applyFill="1" applyBorder="1" applyAlignment="1" applyProtection="1">
      <alignment vertical="top" wrapText="1"/>
      <protection locked="0"/>
    </xf>
    <xf numFmtId="3" fontId="4" fillId="0" borderId="4" xfId="1" applyNumberFormat="1" applyFont="1" applyFill="1" applyBorder="1" applyAlignment="1" applyProtection="1">
      <protection locked="0"/>
    </xf>
    <xf numFmtId="3" fontId="4" fillId="0" borderId="7" xfId="1" applyNumberFormat="1" applyFont="1" applyFill="1" applyBorder="1" applyAlignment="1" applyProtection="1">
      <protection locked="0"/>
    </xf>
    <xf numFmtId="3" fontId="3" fillId="0" borderId="7" xfId="1" applyNumberFormat="1" applyFont="1" applyFill="1" applyBorder="1" applyAlignment="1" applyProtection="1">
      <alignment vertical="top"/>
      <protection locked="0"/>
    </xf>
    <xf numFmtId="3" fontId="3" fillId="0" borderId="4" xfId="2" applyNumberFormat="1" applyFont="1" applyFill="1" applyBorder="1" applyAlignment="1" applyProtection="1">
      <alignment vertical="top"/>
      <protection locked="0"/>
    </xf>
    <xf numFmtId="3" fontId="3" fillId="0" borderId="4" xfId="1" applyNumberFormat="1" applyFont="1" applyFill="1" applyBorder="1" applyAlignment="1" applyProtection="1">
      <alignment horizontal="center" vertical="center"/>
      <protection locked="0"/>
    </xf>
    <xf numFmtId="3" fontId="3" fillId="0" borderId="7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Fill="1" applyBorder="1" applyAlignment="1" applyProtection="1">
      <alignment horizontal="right"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3" fontId="4" fillId="0" borderId="11" xfId="1" applyNumberFormat="1" applyFont="1" applyFill="1" applyBorder="1" applyAlignment="1" applyProtection="1">
      <alignment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3" fontId="4" fillId="0" borderId="0" xfId="2" applyNumberFormat="1" applyFont="1" applyFill="1" applyBorder="1" applyAlignment="1" applyProtection="1">
      <alignment vertical="top" wrapText="1"/>
      <protection locked="0"/>
    </xf>
    <xf numFmtId="0" fontId="2" fillId="0" borderId="0" xfId="1" applyNumberFormat="1" applyFont="1" applyFill="1" applyBorder="1" applyAlignment="1" applyProtection="1">
      <alignment horizontal="right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12" xfId="1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horizontal="left" vertical="top" wrapText="1" indent="1"/>
      <protection locked="0"/>
    </xf>
    <xf numFmtId="0" fontId="3" fillId="0" borderId="14" xfId="1" applyFont="1" applyFill="1" applyBorder="1" applyAlignment="1" applyProtection="1">
      <alignment horizontal="left" vertical="top" wrapText="1" indent="2"/>
      <protection locked="0"/>
    </xf>
    <xf numFmtId="0" fontId="4" fillId="0" borderId="14" xfId="1" applyFont="1" applyFill="1" applyBorder="1" applyAlignment="1" applyProtection="1">
      <alignment horizontal="left" vertical="top" wrapText="1" indent="3"/>
      <protection locked="0"/>
    </xf>
    <xf numFmtId="3" fontId="4" fillId="0" borderId="7" xfId="1" applyNumberFormat="1" applyFont="1" applyFill="1" applyBorder="1" applyAlignment="1" applyProtection="1">
      <alignment horizontal="right"/>
      <protection locked="0"/>
    </xf>
    <xf numFmtId="0" fontId="4" fillId="0" borderId="14" xfId="1" applyFont="1" applyFill="1" applyBorder="1" applyAlignment="1" applyProtection="1">
      <alignment horizontal="left" vertical="top" wrapText="1"/>
      <protection locked="0"/>
    </xf>
    <xf numFmtId="0" fontId="3" fillId="0" borderId="14" xfId="1" applyFont="1" applyFill="1" applyBorder="1" applyAlignment="1" applyProtection="1">
      <alignment horizontal="left" vertical="top" wrapText="1" indent="1"/>
      <protection locked="0"/>
    </xf>
    <xf numFmtId="0" fontId="3" fillId="0" borderId="14" xfId="1" applyFont="1" applyFill="1" applyBorder="1" applyAlignment="1" applyProtection="1">
      <alignment horizontal="left" vertical="top" wrapText="1"/>
      <protection locked="0"/>
    </xf>
  </cellXfs>
  <cellStyles count="4">
    <cellStyle name="Millares 2 4 2" xfId="3" xr:uid="{825173E1-9F2F-4DE4-90D1-016FD5C9DC4B}"/>
    <cellStyle name="Millares 2 5" xfId="2" xr:uid="{1662DE9D-44A1-4F7A-BA12-65B21F4313A8}"/>
    <cellStyle name="Normal" xfId="0" builtinId="0"/>
    <cellStyle name="Normal 2 2" xfId="1" xr:uid="{B4489AF7-D4A0-4E92-9CDA-3B2113596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CE41-1791-4B30-8BD8-84F59F1284DA}">
  <sheetPr>
    <tabColor theme="6" tint="-0.499984740745262"/>
  </sheetPr>
  <dimension ref="A1:H100"/>
  <sheetViews>
    <sheetView showGridLines="0" tabSelected="1" topLeftCell="A49" workbookViewId="0">
      <selection activeCell="A74" sqref="A74:A75"/>
    </sheetView>
  </sheetViews>
  <sheetFormatPr baseColWidth="10" defaultColWidth="12" defaultRowHeight="11.25" x14ac:dyDescent="0.2"/>
  <cols>
    <col min="1" max="1" width="108.6640625" style="25" customWidth="1"/>
    <col min="2" max="3" width="19" style="1" customWidth="1"/>
    <col min="4" max="4" width="1" style="1" customWidth="1"/>
    <col min="5" max="16384" width="12" style="1"/>
  </cols>
  <sheetData>
    <row r="1" spans="1:3" ht="48.75" customHeight="1" x14ac:dyDescent="0.2">
      <c r="A1" s="28" t="s">
        <v>0</v>
      </c>
      <c r="B1" s="29"/>
      <c r="C1" s="30"/>
    </row>
    <row r="2" spans="1:3" ht="18" customHeight="1" thickBot="1" x14ac:dyDescent="0.25">
      <c r="A2" s="31" t="s">
        <v>1</v>
      </c>
      <c r="B2" s="31">
        <v>2022</v>
      </c>
      <c r="C2" s="31">
        <v>2021</v>
      </c>
    </row>
    <row r="3" spans="1:3" s="4" customFormat="1" x14ac:dyDescent="0.2">
      <c r="A3" s="32" t="s">
        <v>2</v>
      </c>
      <c r="B3" s="2"/>
      <c r="C3" s="3"/>
    </row>
    <row r="4" spans="1:3" x14ac:dyDescent="0.2">
      <c r="A4" s="33" t="s">
        <v>3</v>
      </c>
      <c r="B4" s="5">
        <f>SUM(B5:B11)</f>
        <v>11334504.35</v>
      </c>
      <c r="C4" s="6">
        <f>SUM(C5:C11)</f>
        <v>54316131.039999999</v>
      </c>
    </row>
    <row r="5" spans="1:3" x14ac:dyDescent="0.2">
      <c r="A5" s="34" t="s">
        <v>4</v>
      </c>
      <c r="B5" s="7">
        <v>0</v>
      </c>
      <c r="C5" s="8">
        <v>0</v>
      </c>
    </row>
    <row r="6" spans="1:3" x14ac:dyDescent="0.2">
      <c r="A6" s="34" t="s">
        <v>5</v>
      </c>
      <c r="B6" s="7">
        <v>0</v>
      </c>
      <c r="C6" s="8">
        <v>0</v>
      </c>
    </row>
    <row r="7" spans="1:3" x14ac:dyDescent="0.2">
      <c r="A7" s="34" t="s">
        <v>6</v>
      </c>
      <c r="B7" s="7">
        <v>0</v>
      </c>
      <c r="C7" s="8">
        <v>0</v>
      </c>
    </row>
    <row r="8" spans="1:3" x14ac:dyDescent="0.2">
      <c r="A8" s="34" t="s">
        <v>7</v>
      </c>
      <c r="B8" s="7">
        <v>0</v>
      </c>
      <c r="C8" s="8">
        <v>0</v>
      </c>
    </row>
    <row r="9" spans="1:3" x14ac:dyDescent="0.2">
      <c r="A9" s="34" t="s">
        <v>8</v>
      </c>
      <c r="B9" s="7">
        <v>0</v>
      </c>
      <c r="C9" s="8">
        <v>0</v>
      </c>
    </row>
    <row r="10" spans="1:3" x14ac:dyDescent="0.2">
      <c r="A10" s="34" t="s">
        <v>9</v>
      </c>
      <c r="B10" s="7">
        <v>0</v>
      </c>
      <c r="C10" s="8">
        <v>0</v>
      </c>
    </row>
    <row r="11" spans="1:3" x14ac:dyDescent="0.2">
      <c r="A11" s="34" t="s">
        <v>10</v>
      </c>
      <c r="B11" s="9">
        <v>11334504.35</v>
      </c>
      <c r="C11" s="35">
        <v>54316131.039999999</v>
      </c>
    </row>
    <row r="12" spans="1:3" x14ac:dyDescent="0.2">
      <c r="A12" s="34"/>
      <c r="B12" s="10"/>
      <c r="C12" s="11"/>
    </row>
    <row r="13" spans="1:3" ht="22.5" x14ac:dyDescent="0.2">
      <c r="A13" s="33" t="s">
        <v>11</v>
      </c>
      <c r="B13" s="5">
        <f>SUM(B14:B15)</f>
        <v>7382961220.5900002</v>
      </c>
      <c r="C13" s="12">
        <f>SUM(C14:C15)</f>
        <v>14616465236.310001</v>
      </c>
    </row>
    <row r="14" spans="1:3" ht="12.75" customHeight="1" x14ac:dyDescent="0.2">
      <c r="A14" s="34" t="s">
        <v>12</v>
      </c>
      <c r="B14" s="9">
        <v>4162985096.9400001</v>
      </c>
      <c r="C14" s="35">
        <v>8361382357.2700005</v>
      </c>
    </row>
    <row r="15" spans="1:3" ht="13.5" customHeight="1" x14ac:dyDescent="0.2">
      <c r="A15" s="34" t="s">
        <v>13</v>
      </c>
      <c r="B15" s="9">
        <v>3219976123.6500001</v>
      </c>
      <c r="C15" s="35">
        <v>6255082879.04</v>
      </c>
    </row>
    <row r="16" spans="1:3" x14ac:dyDescent="0.2">
      <c r="A16" s="34"/>
      <c r="B16" s="10"/>
      <c r="C16" s="11"/>
    </row>
    <row r="17" spans="1:3" x14ac:dyDescent="0.2">
      <c r="A17" s="33" t="s">
        <v>14</v>
      </c>
      <c r="B17" s="13">
        <f>SUM(B18:B22)</f>
        <v>0</v>
      </c>
      <c r="C17" s="14">
        <f>SUM(C18:C22)</f>
        <v>2645291.02</v>
      </c>
    </row>
    <row r="18" spans="1:3" x14ac:dyDescent="0.2">
      <c r="A18" s="34" t="s">
        <v>15</v>
      </c>
      <c r="B18" s="7">
        <v>0</v>
      </c>
      <c r="C18" s="8">
        <v>0</v>
      </c>
    </row>
    <row r="19" spans="1:3" x14ac:dyDescent="0.2">
      <c r="A19" s="34" t="s">
        <v>16</v>
      </c>
      <c r="B19" s="7">
        <v>0</v>
      </c>
      <c r="C19" s="8">
        <v>0</v>
      </c>
    </row>
    <row r="20" spans="1:3" x14ac:dyDescent="0.2">
      <c r="A20" s="34" t="s">
        <v>17</v>
      </c>
      <c r="B20" s="7">
        <v>0</v>
      </c>
      <c r="C20" s="8">
        <v>0</v>
      </c>
    </row>
    <row r="21" spans="1:3" x14ac:dyDescent="0.2">
      <c r="A21" s="34" t="s">
        <v>18</v>
      </c>
      <c r="B21" s="7">
        <v>0</v>
      </c>
      <c r="C21" s="8">
        <v>0</v>
      </c>
    </row>
    <row r="22" spans="1:3" x14ac:dyDescent="0.2">
      <c r="A22" s="34" t="s">
        <v>19</v>
      </c>
      <c r="B22" s="7">
        <v>0</v>
      </c>
      <c r="C22" s="35">
        <v>2645291.02</v>
      </c>
    </row>
    <row r="23" spans="1:3" x14ac:dyDescent="0.2">
      <c r="A23" s="36"/>
      <c r="B23" s="15"/>
      <c r="C23" s="16"/>
    </row>
    <row r="24" spans="1:3" x14ac:dyDescent="0.2">
      <c r="A24" s="37" t="s">
        <v>20</v>
      </c>
      <c r="B24" s="5">
        <f>+B4+B13+B17</f>
        <v>7394295724.9400005</v>
      </c>
      <c r="C24" s="17">
        <f>+C4+C13+C17</f>
        <v>14673426658.370003</v>
      </c>
    </row>
    <row r="25" spans="1:3" x14ac:dyDescent="0.2">
      <c r="A25" s="38"/>
      <c r="B25" s="18"/>
      <c r="C25" s="17"/>
    </row>
    <row r="26" spans="1:3" s="4" customFormat="1" x14ac:dyDescent="0.2">
      <c r="A26" s="37" t="s">
        <v>21</v>
      </c>
      <c r="B26" s="19"/>
      <c r="C26" s="20"/>
    </row>
    <row r="27" spans="1:3" x14ac:dyDescent="0.2">
      <c r="A27" s="33" t="s">
        <v>22</v>
      </c>
      <c r="B27" s="5">
        <f>SUM(B28:B30)</f>
        <v>5600611128.8000002</v>
      </c>
      <c r="C27" s="6">
        <f>SUM(C28:C30)</f>
        <v>14034009744.889999</v>
      </c>
    </row>
    <row r="28" spans="1:3" x14ac:dyDescent="0.2">
      <c r="A28" s="34" t="s">
        <v>23</v>
      </c>
      <c r="B28" s="9">
        <v>3794151625.4400001</v>
      </c>
      <c r="C28" s="35">
        <v>8351339272.46</v>
      </c>
    </row>
    <row r="29" spans="1:3" x14ac:dyDescent="0.2">
      <c r="A29" s="34" t="s">
        <v>24</v>
      </c>
      <c r="B29" s="9">
        <v>688044947.24000001</v>
      </c>
      <c r="C29" s="35">
        <v>2651391198.8899999</v>
      </c>
    </row>
    <row r="30" spans="1:3" x14ac:dyDescent="0.2">
      <c r="A30" s="34" t="s">
        <v>25</v>
      </c>
      <c r="B30" s="9">
        <v>1118414556.1199999</v>
      </c>
      <c r="C30" s="35">
        <v>3031279273.54</v>
      </c>
    </row>
    <row r="31" spans="1:3" x14ac:dyDescent="0.2">
      <c r="A31" s="34"/>
      <c r="B31" s="10"/>
      <c r="C31" s="11"/>
    </row>
    <row r="32" spans="1:3" x14ac:dyDescent="0.2">
      <c r="A32" s="33" t="s">
        <v>26</v>
      </c>
      <c r="B32" s="5">
        <f>SUM(B33:B41)</f>
        <v>50000</v>
      </c>
      <c r="C32" s="6">
        <f>SUM(C33:C41)</f>
        <v>588950</v>
      </c>
    </row>
    <row r="33" spans="1:3" x14ac:dyDescent="0.2">
      <c r="A33" s="34" t="s">
        <v>27</v>
      </c>
      <c r="B33" s="7">
        <v>0</v>
      </c>
      <c r="C33" s="8">
        <v>0</v>
      </c>
    </row>
    <row r="34" spans="1:3" x14ac:dyDescent="0.2">
      <c r="A34" s="34" t="s">
        <v>28</v>
      </c>
      <c r="B34" s="7">
        <v>0</v>
      </c>
      <c r="C34" s="8">
        <v>0</v>
      </c>
    </row>
    <row r="35" spans="1:3" x14ac:dyDescent="0.2">
      <c r="A35" s="34" t="s">
        <v>29</v>
      </c>
      <c r="B35" s="9">
        <v>0</v>
      </c>
      <c r="C35" s="35">
        <v>480000</v>
      </c>
    </row>
    <row r="36" spans="1:3" x14ac:dyDescent="0.2">
      <c r="A36" s="34" t="s">
        <v>30</v>
      </c>
      <c r="B36" s="9">
        <v>50000</v>
      </c>
      <c r="C36" s="35">
        <v>108950</v>
      </c>
    </row>
    <row r="37" spans="1:3" x14ac:dyDescent="0.2">
      <c r="A37" s="34" t="s">
        <v>31</v>
      </c>
      <c r="B37" s="7">
        <v>0</v>
      </c>
      <c r="C37" s="8">
        <v>0</v>
      </c>
    </row>
    <row r="38" spans="1:3" x14ac:dyDescent="0.2">
      <c r="A38" s="34" t="s">
        <v>32</v>
      </c>
      <c r="B38" s="7">
        <v>0</v>
      </c>
      <c r="C38" s="8">
        <v>0</v>
      </c>
    </row>
    <row r="39" spans="1:3" x14ac:dyDescent="0.2">
      <c r="A39" s="34" t="s">
        <v>33</v>
      </c>
      <c r="B39" s="7">
        <v>0</v>
      </c>
      <c r="C39" s="8">
        <v>0</v>
      </c>
    </row>
    <row r="40" spans="1:3" x14ac:dyDescent="0.2">
      <c r="A40" s="34" t="s">
        <v>34</v>
      </c>
      <c r="B40" s="7">
        <v>0</v>
      </c>
      <c r="C40" s="8">
        <v>0</v>
      </c>
    </row>
    <row r="41" spans="1:3" x14ac:dyDescent="0.2">
      <c r="A41" s="34" t="s">
        <v>35</v>
      </c>
      <c r="B41" s="7">
        <v>0</v>
      </c>
      <c r="C41" s="8">
        <v>0</v>
      </c>
    </row>
    <row r="42" spans="1:3" x14ac:dyDescent="0.2">
      <c r="A42" s="34"/>
      <c r="B42" s="7"/>
      <c r="C42" s="8"/>
    </row>
    <row r="43" spans="1:3" x14ac:dyDescent="0.2">
      <c r="A43" s="33" t="s">
        <v>36</v>
      </c>
      <c r="B43" s="5">
        <f>SUM(B44:B46)</f>
        <v>0</v>
      </c>
      <c r="C43" s="6">
        <f>SUM(C44:C46)</f>
        <v>0</v>
      </c>
    </row>
    <row r="44" spans="1:3" x14ac:dyDescent="0.2">
      <c r="A44" s="34" t="s">
        <v>37</v>
      </c>
      <c r="B44" s="7">
        <v>0</v>
      </c>
      <c r="C44" s="8">
        <v>0</v>
      </c>
    </row>
    <row r="45" spans="1:3" x14ac:dyDescent="0.2">
      <c r="A45" s="34" t="s">
        <v>38</v>
      </c>
      <c r="B45" s="7">
        <v>0</v>
      </c>
      <c r="C45" s="8">
        <v>0</v>
      </c>
    </row>
    <row r="46" spans="1:3" x14ac:dyDescent="0.2">
      <c r="A46" s="34" t="s">
        <v>39</v>
      </c>
      <c r="B46" s="7">
        <v>0</v>
      </c>
      <c r="C46" s="8">
        <v>0</v>
      </c>
    </row>
    <row r="47" spans="1:3" x14ac:dyDescent="0.2">
      <c r="A47" s="34"/>
      <c r="B47" s="7"/>
      <c r="C47" s="8"/>
    </row>
    <row r="48" spans="1:3" x14ac:dyDescent="0.2">
      <c r="A48" s="33" t="s">
        <v>40</v>
      </c>
      <c r="B48" s="5">
        <f>SUM(B49:B53)</f>
        <v>0</v>
      </c>
      <c r="C48" s="6">
        <f>SUM(C49:C53)</f>
        <v>0</v>
      </c>
    </row>
    <row r="49" spans="1:3" x14ac:dyDescent="0.2">
      <c r="A49" s="34" t="s">
        <v>41</v>
      </c>
      <c r="B49" s="7">
        <v>0</v>
      </c>
      <c r="C49" s="8">
        <v>0</v>
      </c>
    </row>
    <row r="50" spans="1:3" x14ac:dyDescent="0.2">
      <c r="A50" s="34" t="s">
        <v>42</v>
      </c>
      <c r="B50" s="7">
        <v>0</v>
      </c>
      <c r="C50" s="8">
        <v>0</v>
      </c>
    </row>
    <row r="51" spans="1:3" x14ac:dyDescent="0.2">
      <c r="A51" s="34" t="s">
        <v>43</v>
      </c>
      <c r="B51" s="7">
        <v>0</v>
      </c>
      <c r="C51" s="8">
        <v>0</v>
      </c>
    </row>
    <row r="52" spans="1:3" x14ac:dyDescent="0.2">
      <c r="A52" s="34" t="s">
        <v>44</v>
      </c>
      <c r="B52" s="7">
        <v>0</v>
      </c>
      <c r="C52" s="8">
        <v>0</v>
      </c>
    </row>
    <row r="53" spans="1:3" x14ac:dyDescent="0.2">
      <c r="A53" s="34" t="s">
        <v>45</v>
      </c>
      <c r="B53" s="7">
        <v>0</v>
      </c>
      <c r="C53" s="8">
        <v>0</v>
      </c>
    </row>
    <row r="54" spans="1:3" x14ac:dyDescent="0.2">
      <c r="A54" s="34"/>
      <c r="B54" s="7"/>
      <c r="C54" s="8"/>
    </row>
    <row r="55" spans="1:3" x14ac:dyDescent="0.2">
      <c r="A55" s="33" t="s">
        <v>46</v>
      </c>
      <c r="B55" s="5">
        <f>SUM(B56:B61)</f>
        <v>89668201.560000002</v>
      </c>
      <c r="C55" s="6">
        <f>SUM(C56:C61)</f>
        <v>439908510.17000008</v>
      </c>
    </row>
    <row r="56" spans="1:3" x14ac:dyDescent="0.2">
      <c r="A56" s="34" t="s">
        <v>47</v>
      </c>
      <c r="B56" s="9">
        <v>9168131.2799999993</v>
      </c>
      <c r="C56" s="35">
        <v>303251475.97000003</v>
      </c>
    </row>
    <row r="57" spans="1:3" x14ac:dyDescent="0.2">
      <c r="A57" s="34" t="s">
        <v>48</v>
      </c>
      <c r="B57" s="9">
        <v>0</v>
      </c>
      <c r="C57" s="35">
        <v>0</v>
      </c>
    </row>
    <row r="58" spans="1:3" x14ac:dyDescent="0.2">
      <c r="A58" s="34" t="s">
        <v>49</v>
      </c>
      <c r="B58" s="9">
        <v>80500042.010000005</v>
      </c>
      <c r="C58" s="35">
        <v>136647943.84</v>
      </c>
    </row>
    <row r="59" spans="1:3" x14ac:dyDescent="0.2">
      <c r="A59" s="34" t="s">
        <v>50</v>
      </c>
      <c r="B59" s="9">
        <v>0</v>
      </c>
      <c r="C59" s="35">
        <v>0</v>
      </c>
    </row>
    <row r="60" spans="1:3" x14ac:dyDescent="0.2">
      <c r="A60" s="34" t="s">
        <v>51</v>
      </c>
      <c r="B60" s="9">
        <v>0</v>
      </c>
      <c r="C60" s="35">
        <v>0</v>
      </c>
    </row>
    <row r="61" spans="1:3" x14ac:dyDescent="0.2">
      <c r="A61" s="34" t="s">
        <v>52</v>
      </c>
      <c r="B61" s="9">
        <v>28.27</v>
      </c>
      <c r="C61" s="35">
        <v>9090.36</v>
      </c>
    </row>
    <row r="62" spans="1:3" x14ac:dyDescent="0.2">
      <c r="A62" s="34"/>
      <c r="B62" s="10"/>
      <c r="C62" s="11"/>
    </row>
    <row r="63" spans="1:3" x14ac:dyDescent="0.2">
      <c r="A63" s="33" t="s">
        <v>53</v>
      </c>
      <c r="B63" s="5">
        <f>+B64</f>
        <v>0</v>
      </c>
      <c r="C63" s="6">
        <f>+C64</f>
        <v>0</v>
      </c>
    </row>
    <row r="64" spans="1:3" x14ac:dyDescent="0.2">
      <c r="A64" s="34" t="s">
        <v>54</v>
      </c>
      <c r="B64" s="7">
        <v>0</v>
      </c>
      <c r="C64" s="8">
        <v>0</v>
      </c>
    </row>
    <row r="65" spans="1:8" x14ac:dyDescent="0.2">
      <c r="A65" s="36"/>
      <c r="B65" s="15"/>
      <c r="C65" s="16"/>
    </row>
    <row r="66" spans="1:8" x14ac:dyDescent="0.2">
      <c r="A66" s="37" t="s">
        <v>55</v>
      </c>
      <c r="B66" s="5">
        <f>+B63+B55+B48+B43+B32+B27</f>
        <v>5690329330.3600006</v>
      </c>
      <c r="C66" s="17">
        <f>+C63+C55+C48+C43+C32+C27</f>
        <v>14474507205.059999</v>
      </c>
    </row>
    <row r="67" spans="1:8" x14ac:dyDescent="0.2">
      <c r="A67" s="38"/>
      <c r="B67" s="5"/>
      <c r="C67" s="17"/>
    </row>
    <row r="68" spans="1:8" s="4" customFormat="1" x14ac:dyDescent="0.2">
      <c r="A68" s="37" t="s">
        <v>56</v>
      </c>
      <c r="B68" s="5">
        <f>+B24-B66</f>
        <v>1703966394.5799999</v>
      </c>
      <c r="C68" s="6">
        <f>+C24-C66</f>
        <v>198919453.31000328</v>
      </c>
    </row>
    <row r="69" spans="1:8" s="4" customFormat="1" ht="12" thickBot="1" x14ac:dyDescent="0.25">
      <c r="A69" s="21"/>
      <c r="B69" s="22"/>
      <c r="C69" s="23"/>
    </row>
    <row r="70" spans="1:8" s="25" customFormat="1" ht="12.75" x14ac:dyDescent="0.2">
      <c r="A70" s="24" t="s">
        <v>57</v>
      </c>
      <c r="B70" s="1"/>
      <c r="C70" s="1"/>
      <c r="D70" s="1"/>
      <c r="E70" s="1"/>
      <c r="F70" s="1"/>
      <c r="G70" s="1"/>
      <c r="H70" s="1"/>
    </row>
    <row r="73" spans="1:8" x14ac:dyDescent="0.2">
      <c r="B73" s="26"/>
    </row>
    <row r="74" spans="1:8" ht="12.75" x14ac:dyDescent="0.2">
      <c r="A74" s="27"/>
    </row>
    <row r="82" spans="1:1" ht="12.75" x14ac:dyDescent="0.2">
      <c r="A82" s="27"/>
    </row>
    <row r="91" spans="1:1" ht="12.75" x14ac:dyDescent="0.2">
      <c r="A91" s="27"/>
    </row>
    <row r="100" spans="1:1" ht="12.75" x14ac:dyDescent="0.2">
      <c r="A100" s="27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2022-07-22T17:49:06Z</cp:lastPrinted>
  <dcterms:created xsi:type="dcterms:W3CDTF">2022-07-20T22:57:37Z</dcterms:created>
  <dcterms:modified xsi:type="dcterms:W3CDTF">2022-07-22T17:49:14Z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