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spaldo Brenda\Escritorio\DIyCP\2022\Publicación pág. SSG\2. Egreso\Egresos 2\"/>
    </mc:Choice>
  </mc:AlternateContent>
  <xr:revisionPtr revIDLastSave="0" documentId="8_{9D71A8D5-C19B-41F2-9057-C30FAD122585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N9" i="1" l="1"/>
  <c r="M9" i="1"/>
  <c r="O9" i="1"/>
  <c r="D9" i="1"/>
  <c r="L9" i="1"/>
  <c r="J9" i="1"/>
  <c r="H9" i="1"/>
  <c r="F9" i="1"/>
  <c r="K9" i="1"/>
  <c r="I9" i="1"/>
  <c r="E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<sst xmlns="http://schemas.openxmlformats.org/spreadsheetml/2006/main" count="92" uniqueCount="92">
  <si>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</si>
  <si>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</si>
  <si>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</si>
  <si>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</si>
  <si>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</si>
  <si>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</si>
  <si>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</si>
  <si>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</si>
  <si>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</si>
  <si>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</si>
  <si>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</si>
  <si>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</si>
  <si>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</si>
  <si>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</si>
  <si>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</si>
  <si>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</si>
  <si>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</si>
  <si>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</si>
  <si>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</si>
  <si>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</si>
  <si>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</si>
  <si>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</si>
  <si>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</si>
  <si>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</si>
  <si>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</si>
  <si>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</si>
  <si>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</si>
  <si>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</si>
  <si>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</si>
  <si>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</si>
  <si>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</si>
  <si>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</si>
  <si>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</si>
  <si>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</si>
  <si>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</si>
  <si>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</si>
  <si>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</si>
  <si>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</si>
  <si>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</si>
  <si>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</si>
  <si>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</si>
  <si>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</si>
  <si>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</si>
  <si>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</si>
  <si>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</si>
  <si>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</si>
  <si>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</si>
  <si>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</si>
  <si>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</si>
  <si>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</si>
  <si>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</si>
  <si>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</si>
  <si>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</si>
  <si>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</si>
  <si>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</si>
  <si>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</si>
  <si>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</si>
  <si>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</si>
  <si>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</si>
  <si>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</si>
  <si>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</si>
  <si>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</si>
  <si>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</si>
  <si>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</si>
  <si>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</si>
  <si>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</si>
  <si>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</si>
  <si>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</si>
  <si>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</si>
  <si>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</si>
  <si>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</si>
  <si>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</si>
  <si>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</si>
  <si>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</si>
  <si>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</si>
  <si>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</si>
  <si>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</si>
  <si>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</si>
  <si>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</si>
  <si>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</si>
  <si>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</si>
  <si>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</si>
  <si>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</si>
  <si>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</si>
  <si>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</si>
  <si>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</si>
  <si>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</si>
  <si>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</si>
  <si>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</si>
  <si>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</si>
  <si>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Información Anual del Ejercicio Fiscal 2022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</si>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</sst>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0_ ;[Red]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1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0" fontId="22" fillId="0" borderId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5" fillId="25" borderId="0" applyNumberFormat="0" applyBorder="0" applyAlignment="0" applyProtection="0"/>
    <xf numFmtId="0" fontId="24" fillId="0" borderId="0" applyNumberFormat="0" applyFill="0" applyBorder="0" applyAlignment="0" applyProtection="0"/>
    <xf numFmtId="167" fontId="22" fillId="0" borderId="0" applyFont="0" applyFill="0" applyBorder="0" applyAlignment="0" applyProtection="0"/>
    <xf numFmtId="0" fontId="22" fillId="0" borderId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0" borderId="0"/>
    <xf numFmtId="0" fontId="2" fillId="0" borderId="0"/>
  </cellStyleXfs>
  <cellXfs count="36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  <xf numFmtId="0" fontId="16" fillId="0" borderId="10" xfId="0" applyFont="1" applyBorder="1"/>
    <xf numFmtId="168" fontId="23" fillId="0" borderId="0" xfId="175" applyNumberFormat="1" applyFont="1" applyBorder="1"/>
    <xf numFmtId="168" fontId="23" fillId="0" borderId="10" xfId="175" applyNumberFormat="1" applyFont="1" applyBorder="1"/>
  </cellXfs>
  <cellStyles count="191">
    <cellStyle name="20% - Énfasis4 2" xfId="36" xr:uid="{00000000-0005-0000-0000-000000000000}"/>
    <cellStyle name="20% - Énfasis4 3" xfId="37" xr:uid="{00000000-0005-0000-0000-000001000000}"/>
    <cellStyle name="Bueno 2" xfId="172" xr:uid="{00000000-0005-0000-0000-0000E4000000}"/>
    <cellStyle name="Encabezado 4 2" xfId="173" xr:uid="{00000000-0005-0000-0000-0000E5000000}"/>
    <cellStyle name="Énfasis1 2" xfId="169" xr:uid="{F5CEC96B-FB62-4CC6-8026-586968925330}"/>
    <cellStyle name="Énfasis1 3" xfId="171" xr:uid="{00000000-0005-0000-0000-0000E6000000}"/>
    <cellStyle name="Énfasis2 2" xfId="170" xr:uid="{00000000-0005-0000-0000-0000E8000000}"/>
    <cellStyle name="Euro" xfId="38" xr:uid="{00000000-0005-0000-0000-000002000000}"/>
    <cellStyle name="Euro 2" xfId="39" xr:uid="{00000000-0005-0000-0000-000003000000}"/>
    <cellStyle name="Millares" xfId="34" builtinId="3"/>
    <cellStyle name="Millares 10" xfId="174" xr:uid="{00000000-0005-0000-0000-0000E9000000}"/>
    <cellStyle name="Millares 2" xfId="40" xr:uid="{00000000-0005-0000-0000-000005000000}"/>
    <cellStyle name="Millares 2 2" xfId="41" xr:uid="{00000000-0005-0000-0000-000006000000}"/>
    <cellStyle name="Millares 2 2 2" xfId="178" xr:uid="{00000000-0005-0000-0000-000006000000}"/>
    <cellStyle name="Millares 2 3" xfId="177" xr:uid="{00000000-0005-0000-0000-000005000000}"/>
    <cellStyle name="Millares 3" xfId="42" xr:uid="{00000000-0005-0000-0000-000007000000}"/>
    <cellStyle name="Millares 3 2" xfId="179" xr:uid="{00000000-0005-0000-0000-000007000000}"/>
    <cellStyle name="Millares 4" xfId="43" xr:uid="{00000000-0005-0000-0000-000008000000}"/>
    <cellStyle name="Millares 4 2" xfId="180" xr:uid="{00000000-0005-0000-0000-000008000000}"/>
    <cellStyle name="Millares 5" xfId="44" xr:uid="{00000000-0005-0000-0000-000009000000}"/>
    <cellStyle name="Millares 5 2" xfId="45" xr:uid="{00000000-0005-0000-0000-00000A000000}"/>
    <cellStyle name="Millares 5 2 2" xfId="182" xr:uid="{00000000-0005-0000-0000-00000A000000}"/>
    <cellStyle name="Millares 5 3" xfId="181" xr:uid="{00000000-0005-0000-0000-000009000000}"/>
    <cellStyle name="Millares 6" xfId="46" xr:uid="{00000000-0005-0000-0000-00000B000000}"/>
    <cellStyle name="Millares 6 2" xfId="183" xr:uid="{00000000-0005-0000-0000-00000B000000}"/>
    <cellStyle name="Millares 7" xfId="47" xr:uid="{00000000-0005-0000-0000-00000C000000}"/>
    <cellStyle name="Millares 7 2" xfId="184" xr:uid="{00000000-0005-0000-0000-00000C000000}"/>
    <cellStyle name="Millares 8" xfId="176" xr:uid="{00000000-0005-0000-0000-00000D000000}"/>
    <cellStyle name="Millares 9" xfId="187" xr:uid="{00000000-0005-0000-0000-0000D4000000}"/>
    <cellStyle name="Moneda 2" xfId="48" xr:uid="{00000000-0005-0000-0000-00000D000000}"/>
    <cellStyle name="Moneda 2 2" xfId="49" xr:uid="{00000000-0005-0000-0000-00000E000000}"/>
    <cellStyle name="Moneda 2 2 2" xfId="186" xr:uid="{00000000-0005-0000-0000-00000F000000}"/>
    <cellStyle name="Moneda 2 3" xfId="185" xr:uid="{00000000-0005-0000-0000-00000E000000}"/>
    <cellStyle name="Moneda 3" xfId="188" xr:uid="{00000000-0005-0000-0000-000010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16" xfId="167" xr:uid="{00000000-0005-0000-0000-000030000000}"/>
    <cellStyle name="Normal 17" xfId="175" xr:uid="{00000000-0005-0000-0000-0000EA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14" xfId="189" xr:uid="{00000000-0005-0000-0000-000003000000}"/>
    <cellStyle name="Normal 3 2" xfId="101" xr:uid="{00000000-0005-0000-0000-000047000000}"/>
    <cellStyle name="Normal 3 2 2" xfId="168" xr:uid="{4AF6A5E3-F93F-4A62-B453-7FE7573545F5}"/>
    <cellStyle name="Normal 3 2 2 2" xfId="190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showGridLines="0" tabSelected="1" zoomScale="70" zoomScaleNormal="70" workbookViewId="0">
      <selection sqref="A1:O1"/>
    </sheetView>
  </sheetViews>
  <sheetFormatPr baseColWidth="10" defaultColWidth="11.5703125" defaultRowHeight="12.75" x14ac:dyDescent="0.2"/>
  <cols>
    <col min="1" max="1" width="3.7109375" style="15" customWidth="1"/>
    <col min="2" max="2" width="67.7109375" style="15" bestFit="1" customWidth="1"/>
    <col min="3" max="3" width="22.7109375" style="22" bestFit="1" customWidth="1"/>
    <col min="4" max="4" width="21.28515625" style="22" bestFit="1" customWidth="1"/>
    <col min="5" max="6" width="21.5703125" style="22" bestFit="1" customWidth="1"/>
    <col min="7" max="8" width="21.140625" style="22" bestFit="1" customWidth="1"/>
    <col min="9" max="9" width="20.5703125" style="22" bestFit="1" customWidth="1"/>
    <col min="10" max="10" width="21.85546875" style="22" bestFit="1" customWidth="1"/>
    <col min="11" max="11" width="21.140625" style="22" bestFit="1" customWidth="1"/>
    <col min="12" max="12" width="21.85546875" style="22" bestFit="1" customWidth="1"/>
    <col min="13" max="13" width="21.28515625" style="22" bestFit="1" customWidth="1"/>
    <col min="14" max="14" width="21.85546875" style="22" bestFit="1" customWidth="1"/>
    <col min="15" max="15" width="21.28515625" style="22" bestFit="1" customWidth="1"/>
    <col min="16" max="16384" width="11.5703125" style="15"/>
  </cols>
  <sheetData>
    <row r="1" spans="1:16" s="14" customFormat="1" x14ac:dyDescent="0.2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s="14" customFormat="1" x14ac:dyDescent="0.2">
      <c r="A2" s="30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s="14" customFormat="1" x14ac:dyDescent="0.2">
      <c r="A3" s="30" t="s">
        <v>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5"/>
    </row>
    <row r="5" spans="1:16" x14ac:dyDescent="0.2">
      <c r="C5" s="16" t="s">
        <v>87</v>
      </c>
      <c r="D5" s="17" t="s">
        <v>91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6" x14ac:dyDescent="0.2">
      <c r="A8" s="31"/>
      <c r="B8" s="32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  <c r="P8" s="20"/>
    </row>
    <row r="9" spans="1:16" x14ac:dyDescent="0.2">
      <c r="A9" s="27" t="s">
        <v>12</v>
      </c>
      <c r="B9" s="28"/>
      <c r="C9" s="8">
        <f>+D9+E9+F9+G9+H9+I9+J9+K9+L9+M9+N9+O9</f>
        <v>14344215274.880001</v>
      </c>
      <c r="D9" s="8">
        <f>+D10+D18+D28+D38+D48+D58+D62+D71+D75</f>
        <v>894746870.18999994</v>
      </c>
      <c r="E9" s="8">
        <f t="shared" ref="E9:O9" si="0">+E10+E18+E28+E38+E48+E58+E62+E71+E75</f>
        <v>1173405941.8600001</v>
      </c>
      <c r="F9" s="8">
        <f t="shared" si="0"/>
        <v>1512394289.3700001</v>
      </c>
      <c r="G9" s="8">
        <f t="shared" si="0"/>
        <v>1087419319.74</v>
      </c>
      <c r="H9" s="8">
        <f t="shared" si="0"/>
        <v>1098449058.75</v>
      </c>
      <c r="I9" s="8">
        <f t="shared" si="0"/>
        <v>1431405312.27</v>
      </c>
      <c r="J9" s="8">
        <f t="shared" si="0"/>
        <v>1090682461.76</v>
      </c>
      <c r="K9" s="8">
        <f t="shared" si="0"/>
        <v>1041677366.03</v>
      </c>
      <c r="L9" s="8">
        <f t="shared" si="0"/>
        <v>1066563141.89</v>
      </c>
      <c r="M9" s="8">
        <f t="shared" si="0"/>
        <v>1046626097.2</v>
      </c>
      <c r="N9" s="8">
        <f t="shared" si="0"/>
        <v>1570785246.4400001</v>
      </c>
      <c r="O9" s="9">
        <f t="shared" si="0"/>
        <v>1330060169.3799999</v>
      </c>
      <c r="P9" s="2"/>
    </row>
    <row r="10" spans="1:16" x14ac:dyDescent="0.2">
      <c r="A10" s="25" t="s">
        <v>14</v>
      </c>
      <c r="B10" s="26"/>
      <c r="C10" s="8">
        <f t="shared" ref="C10:C74" si="1">+D10+E10+F10+G10+H10+I10+J10+K10+L10+M10+N10+O10</f>
        <v>8515232713.3799982</v>
      </c>
      <c r="D10" s="11">
        <f>SUM(D11:D17)</f>
        <v>644148669.52999997</v>
      </c>
      <c r="E10" s="11">
        <f t="shared" ref="E10:O10" si="2">SUM(E11:E17)</f>
        <v>621172066.52999997</v>
      </c>
      <c r="F10" s="11">
        <f t="shared" si="2"/>
        <v>655021720.52999997</v>
      </c>
      <c r="G10" s="11">
        <f t="shared" si="2"/>
        <v>634364852.52999997</v>
      </c>
      <c r="H10" s="11">
        <f t="shared" si="2"/>
        <v>658570510.52999997</v>
      </c>
      <c r="I10" s="11">
        <f t="shared" si="2"/>
        <v>680359923.52999997</v>
      </c>
      <c r="J10" s="11">
        <f t="shared" si="2"/>
        <v>664154336.52999997</v>
      </c>
      <c r="K10" s="11">
        <f t="shared" si="2"/>
        <v>621174357.52999997</v>
      </c>
      <c r="L10" s="11">
        <f t="shared" si="2"/>
        <v>653054450.52999997</v>
      </c>
      <c r="M10" s="11">
        <f t="shared" si="2"/>
        <v>653959479.52999997</v>
      </c>
      <c r="N10" s="11">
        <f t="shared" si="2"/>
        <v>1058409074.53</v>
      </c>
      <c r="O10" s="12">
        <f t="shared" si="2"/>
        <v>970843271.54999995</v>
      </c>
      <c r="P10" s="2"/>
    </row>
    <row r="11" spans="1:16" x14ac:dyDescent="0.2">
      <c r="A11" s="23">
        <v>1100</v>
      </c>
      <c r="B11" s="3" t="s">
        <v>15</v>
      </c>
      <c r="C11" s="10">
        <f t="shared" si="1"/>
        <v>2107786775</v>
      </c>
      <c r="D11" s="2">
        <v>177797265</v>
      </c>
      <c r="E11" s="2">
        <v>177797215</v>
      </c>
      <c r="F11" s="2">
        <v>177797215</v>
      </c>
      <c r="G11" s="2">
        <v>177797215</v>
      </c>
      <c r="H11" s="2">
        <v>177797215</v>
      </c>
      <c r="I11" s="2">
        <v>177797215</v>
      </c>
      <c r="J11" s="2">
        <v>177797215</v>
      </c>
      <c r="K11" s="2">
        <v>177798127</v>
      </c>
      <c r="L11" s="2">
        <v>179430381</v>
      </c>
      <c r="M11" s="2">
        <v>179429921</v>
      </c>
      <c r="N11" s="2">
        <v>179430193</v>
      </c>
      <c r="O11" s="33">
        <v>147117598</v>
      </c>
      <c r="P11" s="2"/>
    </row>
    <row r="12" spans="1:16" x14ac:dyDescent="0.2">
      <c r="A12" s="23">
        <v>1200</v>
      </c>
      <c r="B12" s="3" t="s">
        <v>16</v>
      </c>
      <c r="C12" s="10">
        <f t="shared" si="1"/>
        <v>1838692745.3799999</v>
      </c>
      <c r="D12" s="2">
        <v>157121354.53</v>
      </c>
      <c r="E12" s="2">
        <v>157121354.53</v>
      </c>
      <c r="F12" s="2">
        <v>161181354.53</v>
      </c>
      <c r="G12" s="2">
        <v>157121354.53</v>
      </c>
      <c r="H12" s="2">
        <v>157121354.53</v>
      </c>
      <c r="I12" s="2">
        <v>157121354.53</v>
      </c>
      <c r="J12" s="2">
        <v>157121354.53</v>
      </c>
      <c r="K12" s="2">
        <v>157121354.53</v>
      </c>
      <c r="L12" s="2">
        <v>157412929.53</v>
      </c>
      <c r="M12" s="2">
        <v>157121354.53</v>
      </c>
      <c r="N12" s="2">
        <v>157121364.53</v>
      </c>
      <c r="O12" s="33">
        <v>106006260.55</v>
      </c>
      <c r="P12" s="2"/>
    </row>
    <row r="13" spans="1:16" x14ac:dyDescent="0.2">
      <c r="A13" s="23">
        <v>1300</v>
      </c>
      <c r="B13" s="3" t="s">
        <v>17</v>
      </c>
      <c r="C13" s="10">
        <f t="shared" si="1"/>
        <v>1739263361</v>
      </c>
      <c r="D13" s="2">
        <v>98459493</v>
      </c>
      <c r="E13" s="2">
        <v>98459493</v>
      </c>
      <c r="F13" s="2">
        <v>98459493</v>
      </c>
      <c r="G13" s="2">
        <v>98459493</v>
      </c>
      <c r="H13" s="2">
        <v>98459493</v>
      </c>
      <c r="I13" s="2">
        <v>153299350</v>
      </c>
      <c r="J13" s="2">
        <v>98459493</v>
      </c>
      <c r="K13" s="2">
        <v>98459832</v>
      </c>
      <c r="L13" s="2">
        <v>98572530</v>
      </c>
      <c r="M13" s="2">
        <v>98459537</v>
      </c>
      <c r="N13" s="2">
        <v>381140620</v>
      </c>
      <c r="O13" s="33">
        <v>318574534</v>
      </c>
      <c r="P13" s="2"/>
    </row>
    <row r="14" spans="1:16" x14ac:dyDescent="0.2">
      <c r="A14" s="23">
        <v>1400</v>
      </c>
      <c r="B14" s="3" t="s">
        <v>18</v>
      </c>
      <c r="C14" s="10">
        <f t="shared" si="1"/>
        <v>573971244</v>
      </c>
      <c r="D14" s="2">
        <v>32933671</v>
      </c>
      <c r="E14" s="2">
        <v>32933671</v>
      </c>
      <c r="F14" s="2">
        <v>62723325</v>
      </c>
      <c r="G14" s="2">
        <v>32933671</v>
      </c>
      <c r="H14" s="2">
        <v>62723155</v>
      </c>
      <c r="I14" s="2">
        <v>32933671</v>
      </c>
      <c r="J14" s="2">
        <v>62723155</v>
      </c>
      <c r="K14" s="2">
        <v>32933997</v>
      </c>
      <c r="L14" s="2">
        <v>62749294</v>
      </c>
      <c r="M14" s="2">
        <v>32933710</v>
      </c>
      <c r="N14" s="2">
        <v>62723278</v>
      </c>
      <c r="O14" s="33">
        <v>62726646</v>
      </c>
      <c r="P14" s="2"/>
    </row>
    <row r="15" spans="1:16" x14ac:dyDescent="0.2">
      <c r="A15" s="23">
        <v>1500</v>
      </c>
      <c r="B15" s="3" t="s">
        <v>19</v>
      </c>
      <c r="C15" s="10">
        <f t="shared" si="1"/>
        <v>1797623788</v>
      </c>
      <c r="D15" s="2">
        <v>142641704</v>
      </c>
      <c r="E15" s="2">
        <v>132858733</v>
      </c>
      <c r="F15" s="2">
        <v>132858733</v>
      </c>
      <c r="G15" s="2">
        <v>132858733</v>
      </c>
      <c r="H15" s="2">
        <v>140467693</v>
      </c>
      <c r="I15" s="2">
        <v>137206733</v>
      </c>
      <c r="J15" s="2">
        <v>132858733</v>
      </c>
      <c r="K15" s="2">
        <v>132859447</v>
      </c>
      <c r="L15" s="2">
        <v>132887716</v>
      </c>
      <c r="M15" s="2">
        <v>132858821</v>
      </c>
      <c r="N15" s="2">
        <v>132858821</v>
      </c>
      <c r="O15" s="33">
        <v>314407921</v>
      </c>
      <c r="P15" s="2"/>
    </row>
    <row r="16" spans="1:16" x14ac:dyDescent="0.2">
      <c r="A16" s="23">
        <v>1600</v>
      </c>
      <c r="B16" s="3" t="s">
        <v>20</v>
      </c>
      <c r="C16" s="10">
        <f t="shared" si="1"/>
        <v>264017397</v>
      </c>
      <c r="D16" s="2">
        <v>22001454</v>
      </c>
      <c r="E16" s="2">
        <v>22000658</v>
      </c>
      <c r="F16" s="2">
        <v>22000658</v>
      </c>
      <c r="G16" s="2">
        <v>22000658</v>
      </c>
      <c r="H16" s="2">
        <v>22000658</v>
      </c>
      <c r="I16" s="2">
        <v>22000658</v>
      </c>
      <c r="J16" s="2">
        <v>22000658</v>
      </c>
      <c r="K16" s="2">
        <v>22000658</v>
      </c>
      <c r="L16" s="2">
        <v>22000658</v>
      </c>
      <c r="M16" s="2">
        <v>22000658</v>
      </c>
      <c r="N16" s="2">
        <v>22000658</v>
      </c>
      <c r="O16" s="33">
        <v>22009363</v>
      </c>
      <c r="P16" s="2"/>
    </row>
    <row r="17" spans="1:16" x14ac:dyDescent="0.2">
      <c r="A17" s="23">
        <v>1700</v>
      </c>
      <c r="B17" s="3" t="s">
        <v>21</v>
      </c>
      <c r="C17" s="10">
        <f t="shared" si="1"/>
        <v>193877403</v>
      </c>
      <c r="D17" s="2">
        <v>13193728</v>
      </c>
      <c r="E17" s="2">
        <v>942</v>
      </c>
      <c r="F17" s="2">
        <v>942</v>
      </c>
      <c r="G17" s="2">
        <v>13193728</v>
      </c>
      <c r="H17" s="2">
        <v>942</v>
      </c>
      <c r="I17" s="2">
        <v>942</v>
      </c>
      <c r="J17" s="2">
        <v>13193728</v>
      </c>
      <c r="K17" s="2">
        <v>942</v>
      </c>
      <c r="L17" s="2">
        <v>942</v>
      </c>
      <c r="M17" s="2">
        <v>31155478</v>
      </c>
      <c r="N17" s="2">
        <v>123134140</v>
      </c>
      <c r="O17" s="33">
        <v>949</v>
      </c>
      <c r="P17" s="2"/>
    </row>
    <row r="18" spans="1:16" x14ac:dyDescent="0.2">
      <c r="A18" s="25" t="s">
        <v>22</v>
      </c>
      <c r="B18" s="26"/>
      <c r="C18" s="8">
        <f t="shared" si="1"/>
        <v>2663617378.5599999</v>
      </c>
      <c r="D18" s="11">
        <f>SUM(D19:D27)</f>
        <v>143655025.00999999</v>
      </c>
      <c r="E18" s="11">
        <f t="shared" ref="E18:O18" si="3">SUM(E19:E27)</f>
        <v>215249799.08000001</v>
      </c>
      <c r="F18" s="11">
        <f t="shared" si="3"/>
        <v>624639086.19000006</v>
      </c>
      <c r="G18" s="11">
        <f t="shared" si="3"/>
        <v>193074525.56999999</v>
      </c>
      <c r="H18" s="11">
        <f t="shared" si="3"/>
        <v>199416571.31</v>
      </c>
      <c r="I18" s="11">
        <f t="shared" si="3"/>
        <v>260738063.64000002</v>
      </c>
      <c r="J18" s="11">
        <f t="shared" si="3"/>
        <v>177555733.10999998</v>
      </c>
      <c r="K18" s="11">
        <f t="shared" si="3"/>
        <v>184462497.69</v>
      </c>
      <c r="L18" s="11">
        <f t="shared" si="3"/>
        <v>177514492.63</v>
      </c>
      <c r="M18" s="11">
        <f t="shared" si="3"/>
        <v>169144619.58000001</v>
      </c>
      <c r="N18" s="11">
        <f t="shared" si="3"/>
        <v>166325423.66</v>
      </c>
      <c r="O18" s="12">
        <f t="shared" si="3"/>
        <v>151841541.09</v>
      </c>
      <c r="P18" s="2"/>
    </row>
    <row r="19" spans="1:16" x14ac:dyDescent="0.2">
      <c r="A19" s="23">
        <v>2100</v>
      </c>
      <c r="B19" s="3" t="s">
        <v>23</v>
      </c>
      <c r="C19" s="10">
        <f t="shared" si="1"/>
        <v>113261674</v>
      </c>
      <c r="D19" s="34">
        <v>575802</v>
      </c>
      <c r="E19" s="34">
        <v>17190946</v>
      </c>
      <c r="F19" s="34">
        <v>16237635</v>
      </c>
      <c r="G19" s="34">
        <v>10211069</v>
      </c>
      <c r="H19" s="34">
        <v>10360393</v>
      </c>
      <c r="I19" s="34">
        <v>9661366</v>
      </c>
      <c r="J19" s="34">
        <v>9229733</v>
      </c>
      <c r="K19" s="34">
        <v>8899339</v>
      </c>
      <c r="L19" s="34">
        <v>8618723</v>
      </c>
      <c r="M19" s="34">
        <v>8095371</v>
      </c>
      <c r="N19" s="34">
        <v>7273462</v>
      </c>
      <c r="O19" s="35">
        <v>6907835</v>
      </c>
      <c r="P19" s="2"/>
    </row>
    <row r="20" spans="1:16" x14ac:dyDescent="0.2">
      <c r="A20" s="23">
        <v>2200</v>
      </c>
      <c r="B20" s="3" t="s">
        <v>24</v>
      </c>
      <c r="C20" s="10">
        <f t="shared" si="1"/>
        <v>91667562</v>
      </c>
      <c r="D20" s="2">
        <v>3584292</v>
      </c>
      <c r="E20" s="2">
        <v>11209487</v>
      </c>
      <c r="F20" s="2">
        <v>9231733</v>
      </c>
      <c r="G20" s="2">
        <v>8334924</v>
      </c>
      <c r="H20" s="2">
        <v>7909214</v>
      </c>
      <c r="I20" s="2">
        <v>7700318</v>
      </c>
      <c r="J20" s="2">
        <v>7848341</v>
      </c>
      <c r="K20" s="2">
        <v>7841297</v>
      </c>
      <c r="L20" s="2">
        <v>7994486</v>
      </c>
      <c r="M20" s="2">
        <v>7623450</v>
      </c>
      <c r="N20" s="2">
        <v>7266898</v>
      </c>
      <c r="O20" s="33">
        <v>5123122</v>
      </c>
      <c r="P20" s="2"/>
    </row>
    <row r="21" spans="1:16" x14ac:dyDescent="0.2">
      <c r="A21" s="23">
        <v>2300</v>
      </c>
      <c r="B21" s="3" t="s">
        <v>25</v>
      </c>
      <c r="C21" s="10">
        <f t="shared" si="1"/>
        <v>16777</v>
      </c>
      <c r="D21" s="2">
        <v>0</v>
      </c>
      <c r="E21" s="2">
        <v>0</v>
      </c>
      <c r="F21" s="2">
        <v>8388</v>
      </c>
      <c r="G21" s="2">
        <v>0</v>
      </c>
      <c r="H21" s="2">
        <v>0</v>
      </c>
      <c r="I21" s="2">
        <v>0</v>
      </c>
      <c r="J21" s="2">
        <v>0</v>
      </c>
      <c r="K21" s="2">
        <v>8389</v>
      </c>
      <c r="L21" s="2">
        <v>0</v>
      </c>
      <c r="M21" s="2">
        <v>0</v>
      </c>
      <c r="N21" s="2">
        <v>0</v>
      </c>
      <c r="O21" s="33">
        <v>0</v>
      </c>
      <c r="P21" s="2"/>
    </row>
    <row r="22" spans="1:16" x14ac:dyDescent="0.2">
      <c r="A22" s="23">
        <v>2400</v>
      </c>
      <c r="B22" s="3" t="s">
        <v>26</v>
      </c>
      <c r="C22" s="10">
        <f t="shared" si="1"/>
        <v>5560589</v>
      </c>
      <c r="D22" s="2">
        <v>151728</v>
      </c>
      <c r="E22" s="2">
        <v>515156</v>
      </c>
      <c r="F22" s="2">
        <v>1188736</v>
      </c>
      <c r="G22" s="2">
        <v>697633</v>
      </c>
      <c r="H22" s="2">
        <v>663654</v>
      </c>
      <c r="I22" s="2">
        <v>524539</v>
      </c>
      <c r="J22" s="2">
        <v>399801</v>
      </c>
      <c r="K22" s="2">
        <v>602636</v>
      </c>
      <c r="L22" s="2">
        <v>438834</v>
      </c>
      <c r="M22" s="2">
        <v>279858</v>
      </c>
      <c r="N22" s="2">
        <v>64514</v>
      </c>
      <c r="O22" s="33">
        <v>33500</v>
      </c>
      <c r="P22" s="2"/>
    </row>
    <row r="23" spans="1:16" x14ac:dyDescent="0.2">
      <c r="A23" s="23">
        <v>2500</v>
      </c>
      <c r="B23" s="3" t="s">
        <v>27</v>
      </c>
      <c r="C23" s="10">
        <f t="shared" si="1"/>
        <v>2255017046.8800001</v>
      </c>
      <c r="D23" s="2">
        <v>128143388.01000001</v>
      </c>
      <c r="E23" s="2">
        <v>174740364.99000001</v>
      </c>
      <c r="F23" s="2">
        <v>585257615.10000002</v>
      </c>
      <c r="G23" s="2">
        <v>165100858.47999999</v>
      </c>
      <c r="H23" s="2">
        <v>172027250.22</v>
      </c>
      <c r="I23" s="2">
        <v>155422277.55000001</v>
      </c>
      <c r="J23" s="2">
        <v>151435860.25999999</v>
      </c>
      <c r="K23" s="2">
        <v>148234769.59999999</v>
      </c>
      <c r="L23" s="2">
        <v>152116603.28</v>
      </c>
      <c r="M23" s="2">
        <v>145246880.22</v>
      </c>
      <c r="N23" s="2">
        <v>144582048.37</v>
      </c>
      <c r="O23" s="33">
        <v>132709130.8</v>
      </c>
      <c r="P23" s="2"/>
    </row>
    <row r="24" spans="1:16" x14ac:dyDescent="0.2">
      <c r="A24" s="23">
        <v>2600</v>
      </c>
      <c r="B24" s="3" t="s">
        <v>28</v>
      </c>
      <c r="C24" s="10">
        <f t="shared" si="1"/>
        <v>66097359.68</v>
      </c>
      <c r="D24" s="2">
        <v>8352986</v>
      </c>
      <c r="E24" s="2">
        <v>7993614.0899999999</v>
      </c>
      <c r="F24" s="2">
        <v>7993685.0899999999</v>
      </c>
      <c r="G24" s="2">
        <v>4660316.09</v>
      </c>
      <c r="H24" s="2">
        <v>4660316.09</v>
      </c>
      <c r="I24" s="2">
        <v>4660316.09</v>
      </c>
      <c r="J24" s="2">
        <v>4916300.8499999996</v>
      </c>
      <c r="K24" s="2">
        <v>4660316.09</v>
      </c>
      <c r="L24" s="2">
        <v>4789439.3499999996</v>
      </c>
      <c r="M24" s="2">
        <v>4689439.3600000003</v>
      </c>
      <c r="N24" s="2">
        <v>4360315.29</v>
      </c>
      <c r="O24" s="33">
        <v>4360315.29</v>
      </c>
      <c r="P24" s="2"/>
    </row>
    <row r="25" spans="1:16" x14ac:dyDescent="0.2">
      <c r="A25" s="23">
        <v>2700</v>
      </c>
      <c r="B25" s="3" t="s">
        <v>29</v>
      </c>
      <c r="C25" s="10">
        <f t="shared" si="1"/>
        <v>91309685</v>
      </c>
      <c r="D25" s="2">
        <v>0</v>
      </c>
      <c r="E25" s="2">
        <v>178128</v>
      </c>
      <c r="F25" s="2">
        <v>335533</v>
      </c>
      <c r="G25" s="2">
        <v>436435</v>
      </c>
      <c r="H25" s="2">
        <v>143089</v>
      </c>
      <c r="I25" s="2">
        <v>78881721</v>
      </c>
      <c r="J25" s="2">
        <v>382028</v>
      </c>
      <c r="K25" s="2">
        <v>10657731</v>
      </c>
      <c r="L25" s="2">
        <v>231855</v>
      </c>
      <c r="M25" s="2">
        <v>60165</v>
      </c>
      <c r="N25" s="2">
        <v>3000</v>
      </c>
      <c r="O25" s="33">
        <v>0</v>
      </c>
      <c r="P25" s="2"/>
    </row>
    <row r="26" spans="1:16" x14ac:dyDescent="0.2">
      <c r="A26" s="23">
        <v>2800</v>
      </c>
      <c r="B26" s="3" t="s">
        <v>30</v>
      </c>
      <c r="C26" s="10">
        <f t="shared" si="1"/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33">
        <v>0</v>
      </c>
      <c r="P26" s="2"/>
    </row>
    <row r="27" spans="1:16" x14ac:dyDescent="0.2">
      <c r="A27" s="23">
        <v>2900</v>
      </c>
      <c r="B27" s="3" t="s">
        <v>31</v>
      </c>
      <c r="C27" s="10">
        <f t="shared" si="1"/>
        <v>40686685</v>
      </c>
      <c r="D27" s="2">
        <v>2846829</v>
      </c>
      <c r="E27" s="2">
        <v>3422103</v>
      </c>
      <c r="F27" s="2">
        <v>4385761</v>
      </c>
      <c r="G27" s="2">
        <v>3633290</v>
      </c>
      <c r="H27" s="2">
        <v>3652655</v>
      </c>
      <c r="I27" s="2">
        <v>3887526</v>
      </c>
      <c r="J27" s="2">
        <v>3343669</v>
      </c>
      <c r="K27" s="2">
        <v>3558020</v>
      </c>
      <c r="L27" s="2">
        <v>3324552</v>
      </c>
      <c r="M27" s="2">
        <v>3149456</v>
      </c>
      <c r="N27" s="2">
        <v>2775186</v>
      </c>
      <c r="O27" s="33">
        <v>2707638</v>
      </c>
      <c r="P27" s="2"/>
    </row>
    <row r="28" spans="1:16" x14ac:dyDescent="0.2">
      <c r="A28" s="25" t="s">
        <v>32</v>
      </c>
      <c r="B28" s="26"/>
      <c r="C28" s="8">
        <f t="shared" si="1"/>
        <v>3083472541.9399996</v>
      </c>
      <c r="D28" s="11">
        <f>SUM(D29:D37)</f>
        <v>106943175.65000001</v>
      </c>
      <c r="E28" s="11">
        <f t="shared" ref="E28:O28" si="4">SUM(E29:E37)</f>
        <v>336984076.25</v>
      </c>
      <c r="F28" s="11">
        <f t="shared" si="4"/>
        <v>230974657.65000001</v>
      </c>
      <c r="G28" s="11">
        <f t="shared" si="4"/>
        <v>259899941.64000002</v>
      </c>
      <c r="H28" s="11">
        <f t="shared" si="4"/>
        <v>240441976.91000003</v>
      </c>
      <c r="I28" s="11">
        <f t="shared" si="4"/>
        <v>410998709.10000002</v>
      </c>
      <c r="J28" s="11">
        <f t="shared" si="4"/>
        <v>248917392.12</v>
      </c>
      <c r="K28" s="11">
        <f t="shared" si="4"/>
        <v>235921310.81</v>
      </c>
      <c r="L28" s="11">
        <f t="shared" si="4"/>
        <v>235963198.73000002</v>
      </c>
      <c r="M28" s="11">
        <f t="shared" si="4"/>
        <v>223321998.09</v>
      </c>
      <c r="N28" s="11">
        <f t="shared" si="4"/>
        <v>345890748.25000006</v>
      </c>
      <c r="O28" s="12">
        <f t="shared" si="4"/>
        <v>207215356.73999998</v>
      </c>
      <c r="P28" s="2"/>
    </row>
    <row r="29" spans="1:16" x14ac:dyDescent="0.2">
      <c r="A29" s="23">
        <v>3100</v>
      </c>
      <c r="B29" s="3" t="s">
        <v>33</v>
      </c>
      <c r="C29" s="10">
        <f t="shared" si="1"/>
        <v>145663929</v>
      </c>
      <c r="D29" s="2">
        <v>14481384</v>
      </c>
      <c r="E29" s="2">
        <v>14046629</v>
      </c>
      <c r="F29" s="2">
        <v>13145569</v>
      </c>
      <c r="G29" s="2">
        <v>12769753</v>
      </c>
      <c r="H29" s="2">
        <v>12936889</v>
      </c>
      <c r="I29" s="2">
        <v>12855366</v>
      </c>
      <c r="J29" s="2">
        <v>12859669</v>
      </c>
      <c r="K29" s="2">
        <v>12670416</v>
      </c>
      <c r="L29" s="2">
        <v>12628079</v>
      </c>
      <c r="M29" s="2">
        <v>12841336</v>
      </c>
      <c r="N29" s="2">
        <v>12338248</v>
      </c>
      <c r="O29" s="33">
        <v>2090591</v>
      </c>
      <c r="P29" s="2"/>
    </row>
    <row r="30" spans="1:16" x14ac:dyDescent="0.2">
      <c r="A30" s="23">
        <v>3200</v>
      </c>
      <c r="B30" s="3" t="s">
        <v>34</v>
      </c>
      <c r="C30" s="10">
        <f t="shared" si="1"/>
        <v>20720361</v>
      </c>
      <c r="D30" s="2">
        <v>0</v>
      </c>
      <c r="E30" s="2">
        <v>3053614</v>
      </c>
      <c r="F30" s="2">
        <v>2083019</v>
      </c>
      <c r="G30" s="2">
        <v>1742416</v>
      </c>
      <c r="H30" s="2">
        <v>1754999</v>
      </c>
      <c r="I30" s="2">
        <v>2032387</v>
      </c>
      <c r="J30" s="2">
        <v>1814999</v>
      </c>
      <c r="K30" s="2">
        <v>1742416</v>
      </c>
      <c r="L30" s="2">
        <v>1742416</v>
      </c>
      <c r="M30" s="2">
        <v>1742416</v>
      </c>
      <c r="N30" s="2">
        <v>1742424</v>
      </c>
      <c r="O30" s="33">
        <v>1269255</v>
      </c>
      <c r="P30" s="2"/>
    </row>
    <row r="31" spans="1:16" x14ac:dyDescent="0.2">
      <c r="A31" s="23">
        <v>3300</v>
      </c>
      <c r="B31" s="3" t="s">
        <v>35</v>
      </c>
      <c r="C31" s="10">
        <f t="shared" si="1"/>
        <v>1069163629.0000001</v>
      </c>
      <c r="D31" s="2">
        <v>34339456</v>
      </c>
      <c r="E31" s="2">
        <v>149912501</v>
      </c>
      <c r="F31" s="2">
        <v>87034250</v>
      </c>
      <c r="G31" s="2">
        <v>118944821.41</v>
      </c>
      <c r="H31" s="2">
        <v>88249936.540000007</v>
      </c>
      <c r="I31" s="2">
        <v>84194846.549999997</v>
      </c>
      <c r="J31" s="2">
        <v>95742676.040000007</v>
      </c>
      <c r="K31" s="2">
        <v>74917612.430000007</v>
      </c>
      <c r="L31" s="2">
        <v>90538132.480000004</v>
      </c>
      <c r="M31" s="2">
        <v>86074050.430000007</v>
      </c>
      <c r="N31" s="2">
        <v>78013435.040000007</v>
      </c>
      <c r="O31" s="33">
        <v>81201911.079999998</v>
      </c>
      <c r="P31" s="2"/>
    </row>
    <row r="32" spans="1:16" x14ac:dyDescent="0.2">
      <c r="A32" s="23">
        <v>3400</v>
      </c>
      <c r="B32" s="3" t="s">
        <v>36</v>
      </c>
      <c r="C32" s="10">
        <f t="shared" si="1"/>
        <v>458257843</v>
      </c>
      <c r="D32" s="2">
        <v>36590802</v>
      </c>
      <c r="E32" s="2">
        <v>36670409</v>
      </c>
      <c r="F32" s="2">
        <v>45813748</v>
      </c>
      <c r="G32" s="2">
        <v>36670409</v>
      </c>
      <c r="H32" s="2">
        <v>36670334</v>
      </c>
      <c r="I32" s="2">
        <v>45813701</v>
      </c>
      <c r="J32" s="2">
        <v>36670334</v>
      </c>
      <c r="K32" s="2">
        <v>36670334</v>
      </c>
      <c r="L32" s="2">
        <v>36670334</v>
      </c>
      <c r="M32" s="2">
        <v>36670334</v>
      </c>
      <c r="N32" s="2">
        <v>36670289</v>
      </c>
      <c r="O32" s="33">
        <v>36676815</v>
      </c>
      <c r="P32" s="2"/>
    </row>
    <row r="33" spans="1:16" x14ac:dyDescent="0.2">
      <c r="A33" s="23">
        <v>3500</v>
      </c>
      <c r="B33" s="3" t="s">
        <v>37</v>
      </c>
      <c r="C33" s="10">
        <f t="shared" si="1"/>
        <v>1111239123</v>
      </c>
      <c r="D33" s="34">
        <v>2849480</v>
      </c>
      <c r="E33" s="34">
        <v>112011365</v>
      </c>
      <c r="F33" s="34">
        <v>61411482</v>
      </c>
      <c r="G33" s="34">
        <v>69246307</v>
      </c>
      <c r="H33" s="34">
        <v>74899541</v>
      </c>
      <c r="I33" s="34">
        <v>244889765.88999999</v>
      </c>
      <c r="J33" s="34">
        <v>80784062</v>
      </c>
      <c r="K33" s="34">
        <v>86834434</v>
      </c>
      <c r="L33" s="34">
        <v>72644555</v>
      </c>
      <c r="M33" s="34">
        <v>66194295</v>
      </c>
      <c r="N33" s="34">
        <v>184628232.11000001</v>
      </c>
      <c r="O33" s="35">
        <v>54845604</v>
      </c>
      <c r="P33" s="2"/>
    </row>
    <row r="34" spans="1:16" x14ac:dyDescent="0.2">
      <c r="A34" s="23">
        <v>3600</v>
      </c>
      <c r="B34" s="3" t="s">
        <v>38</v>
      </c>
      <c r="C34" s="10">
        <f t="shared" si="1"/>
        <v>17484698.880000003</v>
      </c>
      <c r="D34" s="2">
        <v>0</v>
      </c>
      <c r="E34" s="2">
        <v>943274</v>
      </c>
      <c r="F34" s="2">
        <v>1888458</v>
      </c>
      <c r="G34" s="2">
        <v>1822928.58</v>
      </c>
      <c r="H34" s="2">
        <v>5608362.7199999997</v>
      </c>
      <c r="I34" s="2">
        <v>681771</v>
      </c>
      <c r="J34" s="2">
        <v>985162.42</v>
      </c>
      <c r="K34" s="2">
        <v>3633749.72</v>
      </c>
      <c r="L34" s="2">
        <v>476317</v>
      </c>
      <c r="M34" s="2">
        <v>0</v>
      </c>
      <c r="N34" s="2">
        <v>1264675.44</v>
      </c>
      <c r="O34" s="33">
        <v>180000</v>
      </c>
      <c r="P34" s="2"/>
    </row>
    <row r="35" spans="1:16" x14ac:dyDescent="0.2">
      <c r="A35" s="23">
        <v>3700</v>
      </c>
      <c r="B35" s="3" t="s">
        <v>39</v>
      </c>
      <c r="C35" s="10">
        <f t="shared" si="1"/>
        <v>3523278</v>
      </c>
      <c r="D35" s="34">
        <v>42181</v>
      </c>
      <c r="E35" s="34">
        <v>318493</v>
      </c>
      <c r="F35" s="34">
        <v>529798</v>
      </c>
      <c r="G35" s="34">
        <v>314783</v>
      </c>
      <c r="H35" s="34">
        <v>311773</v>
      </c>
      <c r="I35" s="34">
        <v>336814</v>
      </c>
      <c r="J35" s="34">
        <v>351408</v>
      </c>
      <c r="K35" s="34">
        <v>235054</v>
      </c>
      <c r="L35" s="34">
        <v>332237</v>
      </c>
      <c r="M35" s="34">
        <v>266765</v>
      </c>
      <c r="N35" s="34">
        <v>406136</v>
      </c>
      <c r="O35" s="35">
        <v>77836</v>
      </c>
      <c r="P35" s="2"/>
    </row>
    <row r="36" spans="1:16" x14ac:dyDescent="0.2">
      <c r="A36" s="23">
        <v>3800</v>
      </c>
      <c r="B36" s="3" t="s">
        <v>40</v>
      </c>
      <c r="C36" s="10">
        <f t="shared" si="1"/>
        <v>6267997.1900000004</v>
      </c>
      <c r="D36" s="2">
        <v>0</v>
      </c>
      <c r="E36" s="2">
        <v>1644487.6</v>
      </c>
      <c r="F36" s="2">
        <v>39998</v>
      </c>
      <c r="G36" s="2">
        <v>32117</v>
      </c>
      <c r="H36" s="2">
        <v>522017</v>
      </c>
      <c r="I36" s="2">
        <v>432150</v>
      </c>
      <c r="J36" s="2">
        <v>442214</v>
      </c>
      <c r="K36" s="2">
        <v>414670</v>
      </c>
      <c r="L36" s="2">
        <v>2062842.59</v>
      </c>
      <c r="M36" s="2">
        <v>624490</v>
      </c>
      <c r="N36" s="2">
        <v>53011</v>
      </c>
      <c r="O36" s="33">
        <v>0</v>
      </c>
      <c r="P36" s="2"/>
    </row>
    <row r="37" spans="1:16" x14ac:dyDescent="0.2">
      <c r="A37" s="23">
        <v>3900</v>
      </c>
      <c r="B37" s="3" t="s">
        <v>41</v>
      </c>
      <c r="C37" s="10">
        <f t="shared" si="1"/>
        <v>251151682.86999997</v>
      </c>
      <c r="D37" s="2">
        <v>18639872.649999999</v>
      </c>
      <c r="E37" s="2">
        <v>18383303.649999999</v>
      </c>
      <c r="F37" s="2">
        <v>19028335.649999999</v>
      </c>
      <c r="G37" s="2">
        <v>18356406.649999999</v>
      </c>
      <c r="H37" s="2">
        <v>19488124.649999999</v>
      </c>
      <c r="I37" s="2">
        <v>19761907.66</v>
      </c>
      <c r="J37" s="2">
        <v>19266867.66</v>
      </c>
      <c r="K37" s="2">
        <v>18802624.66</v>
      </c>
      <c r="L37" s="2">
        <v>18868285.66</v>
      </c>
      <c r="M37" s="2">
        <v>18908311.66</v>
      </c>
      <c r="N37" s="2">
        <v>30774297.66</v>
      </c>
      <c r="O37" s="33">
        <v>30873344.66</v>
      </c>
      <c r="P37" s="2"/>
    </row>
    <row r="38" spans="1:16" x14ac:dyDescent="0.2">
      <c r="A38" s="25" t="s">
        <v>42</v>
      </c>
      <c r="B38" s="26"/>
      <c r="C38" s="8">
        <f t="shared" si="1"/>
        <v>1398761</v>
      </c>
      <c r="D38" s="11">
        <f>SUM(D39:D47)</f>
        <v>0</v>
      </c>
      <c r="E38" s="11">
        <f t="shared" ref="E38:O38" si="5">SUM(E39:E47)</f>
        <v>0</v>
      </c>
      <c r="F38" s="11">
        <f t="shared" si="5"/>
        <v>50000</v>
      </c>
      <c r="G38" s="11">
        <f t="shared" si="5"/>
        <v>80000</v>
      </c>
      <c r="H38" s="11">
        <f t="shared" si="5"/>
        <v>0</v>
      </c>
      <c r="I38" s="11">
        <f t="shared" si="5"/>
        <v>581761</v>
      </c>
      <c r="J38" s="11">
        <f t="shared" si="5"/>
        <v>40000</v>
      </c>
      <c r="K38" s="11">
        <f t="shared" si="5"/>
        <v>96000</v>
      </c>
      <c r="L38" s="11">
        <f t="shared" si="5"/>
        <v>31000</v>
      </c>
      <c r="M38" s="11">
        <f t="shared" si="5"/>
        <v>200000</v>
      </c>
      <c r="N38" s="11">
        <f t="shared" si="5"/>
        <v>160000</v>
      </c>
      <c r="O38" s="12">
        <f t="shared" si="5"/>
        <v>160000</v>
      </c>
      <c r="P38" s="2"/>
    </row>
    <row r="39" spans="1:16" x14ac:dyDescent="0.2">
      <c r="A39" s="23">
        <v>4100</v>
      </c>
      <c r="B39" s="3" t="s">
        <v>43</v>
      </c>
      <c r="C39" s="10">
        <f t="shared" si="1"/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2"/>
    </row>
    <row r="40" spans="1:16" x14ac:dyDescent="0.2">
      <c r="A40" s="23">
        <v>4200</v>
      </c>
      <c r="B40" s="3" t="s">
        <v>44</v>
      </c>
      <c r="C40" s="10">
        <f t="shared" si="1"/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33">
        <v>0</v>
      </c>
      <c r="P40" s="2"/>
    </row>
    <row r="41" spans="1:16" x14ac:dyDescent="0.2">
      <c r="A41" s="23">
        <v>4300</v>
      </c>
      <c r="B41" s="3" t="s">
        <v>45</v>
      </c>
      <c r="C41" s="10">
        <f t="shared" si="1"/>
        <v>581761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581761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33">
        <v>0</v>
      </c>
      <c r="P41" s="2"/>
    </row>
    <row r="42" spans="1:16" x14ac:dyDescent="0.2">
      <c r="A42" s="23">
        <v>4400</v>
      </c>
      <c r="B42" s="3" t="s">
        <v>46</v>
      </c>
      <c r="C42" s="10">
        <f t="shared" si="1"/>
        <v>817000</v>
      </c>
      <c r="D42" s="2">
        <v>0</v>
      </c>
      <c r="E42" s="2">
        <v>0</v>
      </c>
      <c r="F42" s="2">
        <v>50000</v>
      </c>
      <c r="G42" s="2">
        <v>80000</v>
      </c>
      <c r="H42" s="2">
        <v>0</v>
      </c>
      <c r="I42" s="2">
        <v>0</v>
      </c>
      <c r="J42" s="2">
        <v>40000</v>
      </c>
      <c r="K42" s="2">
        <v>96000</v>
      </c>
      <c r="L42" s="2">
        <v>31000</v>
      </c>
      <c r="M42" s="2">
        <v>200000</v>
      </c>
      <c r="N42" s="2">
        <v>160000</v>
      </c>
      <c r="O42" s="33">
        <v>160000</v>
      </c>
      <c r="P42" s="2"/>
    </row>
    <row r="43" spans="1:16" x14ac:dyDescent="0.2">
      <c r="A43" s="23">
        <v>4500</v>
      </c>
      <c r="B43" s="3" t="s">
        <v>47</v>
      </c>
      <c r="C43" s="10">
        <f t="shared" si="1"/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33">
        <v>0</v>
      </c>
      <c r="P43" s="2"/>
    </row>
    <row r="44" spans="1:16" x14ac:dyDescent="0.2">
      <c r="A44" s="23">
        <v>4600</v>
      </c>
      <c r="B44" s="3" t="s">
        <v>48</v>
      </c>
      <c r="C44" s="10">
        <f t="shared" si="1"/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33">
        <v>0</v>
      </c>
      <c r="P44" s="2"/>
    </row>
    <row r="45" spans="1:16" x14ac:dyDescent="0.2">
      <c r="A45" s="23"/>
      <c r="B45" s="3" t="s">
        <v>49</v>
      </c>
      <c r="C45" s="10">
        <f t="shared" si="1"/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33">
        <v>0</v>
      </c>
      <c r="P45" s="2"/>
    </row>
    <row r="46" spans="1:16" x14ac:dyDescent="0.2">
      <c r="A46" s="23"/>
      <c r="B46" s="3" t="s">
        <v>50</v>
      </c>
      <c r="C46" s="10">
        <f t="shared" si="1"/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33">
        <v>0</v>
      </c>
      <c r="P46" s="2"/>
    </row>
    <row r="47" spans="1:16" x14ac:dyDescent="0.2">
      <c r="A47" s="23">
        <v>4900</v>
      </c>
      <c r="B47" s="3" t="s">
        <v>51</v>
      </c>
      <c r="C47" s="10">
        <f t="shared" si="1"/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2"/>
    </row>
    <row r="48" spans="1:16" x14ac:dyDescent="0.2">
      <c r="A48" s="25" t="s">
        <v>52</v>
      </c>
      <c r="B48" s="26"/>
      <c r="C48" s="8">
        <f t="shared" si="1"/>
        <v>1787025</v>
      </c>
      <c r="D48" s="11">
        <f>SUM(D49:D57)</f>
        <v>0</v>
      </c>
      <c r="E48" s="11">
        <f t="shared" ref="E48:O48" si="6">SUM(E49:E57)</f>
        <v>0</v>
      </c>
      <c r="F48" s="11">
        <f t="shared" si="6"/>
        <v>1708825</v>
      </c>
      <c r="G48" s="11">
        <f t="shared" si="6"/>
        <v>0</v>
      </c>
      <c r="H48" s="11">
        <f t="shared" si="6"/>
        <v>20000</v>
      </c>
      <c r="I48" s="11">
        <f t="shared" si="6"/>
        <v>20000</v>
      </c>
      <c r="J48" s="11">
        <f t="shared" si="6"/>
        <v>15000</v>
      </c>
      <c r="K48" s="11">
        <f t="shared" si="6"/>
        <v>23200</v>
      </c>
      <c r="L48" s="11">
        <f t="shared" si="6"/>
        <v>0</v>
      </c>
      <c r="M48" s="11">
        <f t="shared" si="6"/>
        <v>0</v>
      </c>
      <c r="N48" s="11">
        <f t="shared" si="6"/>
        <v>0</v>
      </c>
      <c r="O48" s="12">
        <f t="shared" si="6"/>
        <v>0</v>
      </c>
      <c r="P48" s="2"/>
    </row>
    <row r="49" spans="1:16" x14ac:dyDescent="0.2">
      <c r="A49" s="23">
        <v>5100</v>
      </c>
      <c r="B49" s="3" t="s">
        <v>53</v>
      </c>
      <c r="C49" s="10">
        <f t="shared" si="1"/>
        <v>1687025</v>
      </c>
      <c r="D49" s="2">
        <v>0</v>
      </c>
      <c r="E49" s="2">
        <v>0</v>
      </c>
      <c r="F49" s="2">
        <v>1608825</v>
      </c>
      <c r="G49" s="2">
        <v>0</v>
      </c>
      <c r="H49" s="2">
        <v>20000</v>
      </c>
      <c r="I49" s="2">
        <v>20000</v>
      </c>
      <c r="J49" s="2">
        <v>15000</v>
      </c>
      <c r="K49" s="2">
        <v>23200</v>
      </c>
      <c r="L49" s="2">
        <v>0</v>
      </c>
      <c r="M49" s="2">
        <v>0</v>
      </c>
      <c r="N49" s="2">
        <v>0</v>
      </c>
      <c r="O49" s="33">
        <v>0</v>
      </c>
      <c r="P49" s="2"/>
    </row>
    <row r="50" spans="1:16" x14ac:dyDescent="0.2">
      <c r="A50" s="23">
        <v>5200</v>
      </c>
      <c r="B50" s="3" t="s">
        <v>54</v>
      </c>
      <c r="C50" s="10">
        <f t="shared" si="1"/>
        <v>100000</v>
      </c>
      <c r="D50" s="2">
        <v>0</v>
      </c>
      <c r="E50" s="2">
        <v>0</v>
      </c>
      <c r="F50" s="2">
        <v>100000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33">
        <v>0</v>
      </c>
      <c r="P50" s="2"/>
    </row>
    <row r="51" spans="1:16" x14ac:dyDescent="0.2">
      <c r="A51" s="23">
        <v>5300</v>
      </c>
      <c r="B51" s="3" t="s">
        <v>55</v>
      </c>
      <c r="C51" s="10">
        <f t="shared" si="1"/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33">
        <v>0</v>
      </c>
      <c r="P51" s="2"/>
    </row>
    <row r="52" spans="1:16" x14ac:dyDescent="0.2">
      <c r="A52" s="23">
        <v>5400</v>
      </c>
      <c r="B52" s="3" t="s">
        <v>56</v>
      </c>
      <c r="C52" s="10">
        <f t="shared" si="1"/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33">
        <v>0</v>
      </c>
      <c r="P52" s="2"/>
    </row>
    <row r="53" spans="1:16" x14ac:dyDescent="0.2">
      <c r="A53" s="23">
        <v>5500</v>
      </c>
      <c r="B53" s="3" t="s">
        <v>57</v>
      </c>
      <c r="C53" s="10">
        <f t="shared" si="1"/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33">
        <v>0</v>
      </c>
      <c r="P53" s="2"/>
    </row>
    <row r="54" spans="1:16" x14ac:dyDescent="0.2">
      <c r="A54" s="23">
        <v>5600</v>
      </c>
      <c r="B54" s="3" t="s">
        <v>58</v>
      </c>
      <c r="C54" s="10">
        <f t="shared" si="1"/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33">
        <v>0</v>
      </c>
      <c r="P54" s="2"/>
    </row>
    <row r="55" spans="1:16" x14ac:dyDescent="0.2">
      <c r="A55" s="23">
        <v>5700</v>
      </c>
      <c r="B55" s="3" t="s">
        <v>59</v>
      </c>
      <c r="C55" s="10">
        <f t="shared" si="1"/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33">
        <v>0</v>
      </c>
      <c r="P55" s="2"/>
    </row>
    <row r="56" spans="1:16" x14ac:dyDescent="0.2">
      <c r="A56" s="23">
        <v>5800</v>
      </c>
      <c r="B56" s="3" t="s">
        <v>60</v>
      </c>
      <c r="C56" s="10">
        <f t="shared" si="1"/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2"/>
    </row>
    <row r="57" spans="1:16" x14ac:dyDescent="0.2">
      <c r="A57" s="23">
        <v>5900</v>
      </c>
      <c r="B57" s="3" t="s">
        <v>61</v>
      </c>
      <c r="C57" s="10">
        <f t="shared" si="1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2"/>
    </row>
    <row r="58" spans="1:16" x14ac:dyDescent="0.2">
      <c r="A58" s="25" t="s">
        <v>62</v>
      </c>
      <c r="B58" s="26"/>
      <c r="C58" s="8">
        <f t="shared" si="1"/>
        <v>0</v>
      </c>
      <c r="D58" s="11">
        <f>SUM(D59:D61)</f>
        <v>0</v>
      </c>
      <c r="E58" s="11">
        <f t="shared" ref="E58:O58" si="7">SUM(E59:E61)</f>
        <v>0</v>
      </c>
      <c r="F58" s="11">
        <f t="shared" si="7"/>
        <v>0</v>
      </c>
      <c r="G58" s="11">
        <f t="shared" si="7"/>
        <v>0</v>
      </c>
      <c r="H58" s="11">
        <f t="shared" si="7"/>
        <v>0</v>
      </c>
      <c r="I58" s="11">
        <f t="shared" si="7"/>
        <v>0</v>
      </c>
      <c r="J58" s="11">
        <f t="shared" si="7"/>
        <v>0</v>
      </c>
      <c r="K58" s="11">
        <f t="shared" si="7"/>
        <v>0</v>
      </c>
      <c r="L58" s="11">
        <f t="shared" si="7"/>
        <v>0</v>
      </c>
      <c r="M58" s="11">
        <f t="shared" si="7"/>
        <v>0</v>
      </c>
      <c r="N58" s="11">
        <f t="shared" si="7"/>
        <v>0</v>
      </c>
      <c r="O58" s="12">
        <f t="shared" si="7"/>
        <v>0</v>
      </c>
      <c r="P58" s="2"/>
    </row>
    <row r="59" spans="1:16" x14ac:dyDescent="0.2">
      <c r="A59" s="23">
        <v>6100</v>
      </c>
      <c r="B59" s="3" t="s">
        <v>63</v>
      </c>
      <c r="C59" s="10">
        <f t="shared" si="1"/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2"/>
    </row>
    <row r="60" spans="1:16" x14ac:dyDescent="0.2">
      <c r="A60" s="23">
        <v>6200</v>
      </c>
      <c r="B60" s="3" t="s">
        <v>64</v>
      </c>
      <c r="C60" s="10">
        <f t="shared" si="1"/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2"/>
    </row>
    <row r="61" spans="1:16" x14ac:dyDescent="0.2">
      <c r="A61" s="23">
        <v>6300</v>
      </c>
      <c r="B61" s="3" t="s">
        <v>65</v>
      </c>
      <c r="C61" s="10">
        <f t="shared" si="1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2"/>
    </row>
    <row r="62" spans="1:16" x14ac:dyDescent="0.2">
      <c r="A62" s="25" t="s">
        <v>66</v>
      </c>
      <c r="B62" s="26"/>
      <c r="C62" s="8">
        <f t="shared" si="1"/>
        <v>78706855</v>
      </c>
      <c r="D62" s="11">
        <f>SUM(D63:D70)</f>
        <v>0</v>
      </c>
      <c r="E62" s="11">
        <f t="shared" ref="E62:O62" si="8">SUM(E63:E70)</f>
        <v>0</v>
      </c>
      <c r="F62" s="11">
        <f t="shared" si="8"/>
        <v>0</v>
      </c>
      <c r="G62" s="11">
        <f t="shared" si="8"/>
        <v>0</v>
      </c>
      <c r="H62" s="11">
        <f t="shared" si="8"/>
        <v>0</v>
      </c>
      <c r="I62" s="11">
        <f t="shared" si="8"/>
        <v>78706855</v>
      </c>
      <c r="J62" s="11">
        <f t="shared" si="8"/>
        <v>0</v>
      </c>
      <c r="K62" s="11">
        <f t="shared" si="8"/>
        <v>0</v>
      </c>
      <c r="L62" s="11">
        <f t="shared" si="8"/>
        <v>0</v>
      </c>
      <c r="M62" s="11">
        <f t="shared" si="8"/>
        <v>0</v>
      </c>
      <c r="N62" s="11">
        <f t="shared" si="8"/>
        <v>0</v>
      </c>
      <c r="O62" s="12">
        <f t="shared" si="8"/>
        <v>0</v>
      </c>
      <c r="P62" s="2"/>
    </row>
    <row r="63" spans="1:16" x14ac:dyDescent="0.2">
      <c r="A63" s="23">
        <v>7100</v>
      </c>
      <c r="B63" s="3" t="s">
        <v>67</v>
      </c>
      <c r="C63" s="10">
        <f t="shared" si="1"/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2"/>
    </row>
    <row r="64" spans="1:16" x14ac:dyDescent="0.2">
      <c r="A64" s="23">
        <v>7200</v>
      </c>
      <c r="B64" s="3" t="s">
        <v>68</v>
      </c>
      <c r="C64" s="10">
        <f t="shared" si="1"/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2"/>
    </row>
    <row r="65" spans="1:16" x14ac:dyDescent="0.2">
      <c r="A65" s="23">
        <v>7300</v>
      </c>
      <c r="B65" s="3" t="s">
        <v>69</v>
      </c>
      <c r="C65" s="10">
        <f t="shared" si="1"/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2"/>
    </row>
    <row r="66" spans="1:16" x14ac:dyDescent="0.2">
      <c r="A66" s="23">
        <v>7400</v>
      </c>
      <c r="B66" s="3" t="s">
        <v>70</v>
      </c>
      <c r="C66" s="10">
        <f t="shared" si="1"/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2"/>
    </row>
    <row r="67" spans="1:16" x14ac:dyDescent="0.2">
      <c r="A67" s="23">
        <v>7500</v>
      </c>
      <c r="B67" s="3" t="s">
        <v>71</v>
      </c>
      <c r="C67" s="10">
        <f t="shared" si="1"/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2"/>
    </row>
    <row r="68" spans="1:16" x14ac:dyDescent="0.2">
      <c r="A68" s="23">
        <v>7600</v>
      </c>
      <c r="B68" s="3" t="s">
        <v>89</v>
      </c>
      <c r="C68" s="10">
        <f t="shared" si="1"/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2"/>
    </row>
    <row r="69" spans="1:16" x14ac:dyDescent="0.2">
      <c r="A69" s="23"/>
      <c r="B69" s="3" t="s">
        <v>72</v>
      </c>
      <c r="C69" s="10">
        <f t="shared" si="1"/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2"/>
    </row>
    <row r="70" spans="1:16" x14ac:dyDescent="0.2">
      <c r="A70" s="23">
        <v>7900</v>
      </c>
      <c r="B70" s="3" t="s">
        <v>73</v>
      </c>
      <c r="C70" s="10">
        <f t="shared" si="1"/>
        <v>78706855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2">
        <v>78706855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4">
        <v>0</v>
      </c>
      <c r="P70" s="2"/>
    </row>
    <row r="71" spans="1:16" x14ac:dyDescent="0.2">
      <c r="A71" s="25" t="s">
        <v>74</v>
      </c>
      <c r="B71" s="26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  <c r="P71" s="2"/>
    </row>
    <row r="72" spans="1:16" x14ac:dyDescent="0.2">
      <c r="A72" s="23">
        <v>8100</v>
      </c>
      <c r="B72" s="3" t="s">
        <v>75</v>
      </c>
      <c r="C72" s="10">
        <f t="shared" si="1"/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2"/>
    </row>
    <row r="73" spans="1:16" x14ac:dyDescent="0.2">
      <c r="A73" s="23">
        <v>8200</v>
      </c>
      <c r="B73" s="3" t="s">
        <v>76</v>
      </c>
      <c r="C73" s="10">
        <f t="shared" si="1"/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2"/>
    </row>
    <row r="74" spans="1:16" x14ac:dyDescent="0.2">
      <c r="A74" s="23">
        <v>8300</v>
      </c>
      <c r="B74" s="3" t="s">
        <v>77</v>
      </c>
      <c r="C74" s="10">
        <f t="shared" si="1"/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2"/>
    </row>
    <row r="75" spans="1:16" x14ac:dyDescent="0.2">
      <c r="A75" s="25" t="s">
        <v>78</v>
      </c>
      <c r="B75" s="26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  <c r="P75" s="2"/>
    </row>
    <row r="76" spans="1:16" x14ac:dyDescent="0.2">
      <c r="A76" s="23">
        <v>9100</v>
      </c>
      <c r="B76" s="3" t="s">
        <v>79</v>
      </c>
      <c r="C76" s="10">
        <f t="shared" si="10"/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2"/>
    </row>
    <row r="77" spans="1:16" x14ac:dyDescent="0.2">
      <c r="A77" s="23">
        <v>9200</v>
      </c>
      <c r="B77" s="3" t="s">
        <v>80</v>
      </c>
      <c r="C77" s="10">
        <f t="shared" si="10"/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2"/>
    </row>
    <row r="78" spans="1:16" x14ac:dyDescent="0.2">
      <c r="A78" s="23">
        <v>9300</v>
      </c>
      <c r="B78" s="3" t="s">
        <v>81</v>
      </c>
      <c r="C78" s="10">
        <f t="shared" si="10"/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2"/>
    </row>
    <row r="79" spans="1:16" x14ac:dyDescent="0.2">
      <c r="A79" s="23">
        <v>9400</v>
      </c>
      <c r="B79" s="3" t="s">
        <v>82</v>
      </c>
      <c r="C79" s="10">
        <f t="shared" si="10"/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2"/>
    </row>
    <row r="80" spans="1:16" x14ac:dyDescent="0.2">
      <c r="A80" s="23">
        <v>9500</v>
      </c>
      <c r="B80" s="3" t="s">
        <v>83</v>
      </c>
      <c r="C80" s="10">
        <f t="shared" si="10"/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2"/>
    </row>
    <row r="81" spans="1:16" x14ac:dyDescent="0.2">
      <c r="A81" s="23">
        <v>9600</v>
      </c>
      <c r="B81" s="3" t="s">
        <v>84</v>
      </c>
      <c r="C81" s="10">
        <f t="shared" si="10"/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2"/>
    </row>
    <row r="82" spans="1:16" x14ac:dyDescent="0.2">
      <c r="A82" s="24">
        <v>9900</v>
      </c>
      <c r="B82" s="5" t="s">
        <v>85</v>
      </c>
      <c r="C82" s="13">
        <f t="shared" si="10"/>
        <v>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2"/>
    </row>
    <row r="83" spans="1:16" x14ac:dyDescent="0.2">
      <c r="A83" s="2"/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2014-03-24T20:12:54Z</cp:lastPrinted>
  <dcterms:created xsi:type="dcterms:W3CDTF">2014-01-23T15:01:32Z</dcterms:created>
  <dcterms:modified xsi:type="dcterms:W3CDTF">2022-01-31T23:07:38Z</dcterms:modified>
</cp:coreProperties>
</file>