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CFG" sheetId="1" r:id="rId1"/>
  </sheets>
  <externalReferences>
    <externalReference r:id="rId2"/>
  </externalReferences>
  <definedNames>
    <definedName name="_xlnm.Print_Area" localSheetId="0">CFG!$A$1:$J$57</definedName>
  </definedNames>
  <calcPr calcId="145621"/>
</workbook>
</file>

<file path=xl/calcChain.xml><?xml version="1.0" encoding="utf-8"?>
<calcChain xmlns="http://schemas.openxmlformats.org/spreadsheetml/2006/main">
  <c r="B6" i="1" l="1"/>
  <c r="D13" i="1"/>
  <c r="E13" i="1"/>
  <c r="G13" i="1"/>
  <c r="H13" i="1"/>
  <c r="I14" i="1"/>
  <c r="F15" i="1"/>
  <c r="I15" i="1" s="1"/>
  <c r="F16" i="1"/>
  <c r="I16" i="1" s="1"/>
  <c r="F17" i="1"/>
  <c r="I17" i="1" s="1"/>
  <c r="F18" i="1"/>
  <c r="I18" i="1" s="1"/>
  <c r="F19" i="1"/>
  <c r="I19" i="1" s="1"/>
  <c r="F20" i="1"/>
  <c r="I20" i="1" s="1"/>
  <c r="F21" i="1"/>
  <c r="I21" i="1" s="1"/>
  <c r="D23" i="1"/>
  <c r="E23" i="1"/>
  <c r="G23" i="1"/>
  <c r="H23" i="1"/>
  <c r="F24" i="1"/>
  <c r="I24" i="1" s="1"/>
  <c r="F25" i="1"/>
  <c r="I25" i="1" s="1"/>
  <c r="F26" i="1"/>
  <c r="F23" i="1" s="1"/>
  <c r="I27" i="1"/>
  <c r="I28" i="1"/>
  <c r="I29" i="1"/>
  <c r="I30" i="1"/>
  <c r="I31" i="1"/>
  <c r="D32" i="1"/>
  <c r="E32" i="1"/>
  <c r="F32" i="1"/>
  <c r="G32" i="1"/>
  <c r="H32" i="1"/>
  <c r="I33" i="1"/>
  <c r="I34" i="1"/>
  <c r="I35" i="1"/>
  <c r="I36" i="1"/>
  <c r="I37" i="1"/>
  <c r="I38" i="1"/>
  <c r="I39" i="1"/>
  <c r="I40" i="1"/>
  <c r="I41" i="1"/>
  <c r="D43" i="1"/>
  <c r="E43" i="1"/>
  <c r="F43" i="1"/>
  <c r="G43" i="1"/>
  <c r="H43" i="1"/>
  <c r="I44" i="1"/>
  <c r="I45" i="1"/>
  <c r="I46" i="1"/>
  <c r="I47" i="1"/>
  <c r="I43" i="1" l="1"/>
  <c r="G49" i="1"/>
  <c r="G51" i="1" s="1"/>
  <c r="F13" i="1"/>
  <c r="F49" i="1" s="1"/>
  <c r="F51" i="1" s="1"/>
  <c r="H49" i="1"/>
  <c r="H51" i="1" s="1"/>
  <c r="D49" i="1"/>
  <c r="E49" i="1"/>
  <c r="I32" i="1"/>
  <c r="I13" i="1"/>
  <c r="I26" i="1"/>
  <c r="I23" i="1" s="1"/>
  <c r="I49" i="1" l="1"/>
  <c r="I51" i="1" s="1"/>
</calcChain>
</file>

<file path=xl/comments1.xml><?xml version="1.0" encoding="utf-8"?>
<comments xmlns="http://schemas.openxmlformats.org/spreadsheetml/2006/main">
  <authors>
    <author>DGCG</author>
  </authors>
  <commentList>
    <comment ref="I9" authorId="0">
      <text>
        <r>
          <rPr>
            <b/>
            <sz val="9"/>
            <color indexed="8"/>
            <rFont val="Tahoma"/>
            <family val="2"/>
          </rPr>
          <t>DGCG:</t>
        </r>
        <r>
          <rPr>
            <sz val="9"/>
            <color indexed="8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<sst xmlns="http://schemas.openxmlformats.org/spreadsheetml/2006/main" count="47" uniqueCount="47">
  <si>
    <t>Bajo protesta de decir verdad declaramos que los Estados Financieros y sus Notas son razonablemente correctos y responsabilidad del emisor</t>
  </si>
  <si>
    <t>Total del Gasto</t>
  </si>
  <si>
    <t>Adeudos de Ejercicios Fiscales Anteriores</t>
  </si>
  <si>
    <t>Saneamiento del Sistema Financiero</t>
  </si>
  <si>
    <t>Transferencias, Participaciones y Aportaciones entre Diferentes Niveles y Ordenes de Gobierno</t>
  </si>
  <si>
    <t>Transacciones de la Deuda Publica / Costo Financiero de la Deuda</t>
  </si>
  <si>
    <t>Otras no Clasificadas en Funciones Anteriores</t>
  </si>
  <si>
    <t>Otras Industrias y Otros Asuntos Económicos</t>
  </si>
  <si>
    <t>Ciencia, Tecnología e Innovación</t>
  </si>
  <si>
    <t>Turismo</t>
  </si>
  <si>
    <t>Comunicaciones</t>
  </si>
  <si>
    <t>Transporte</t>
  </si>
  <si>
    <t>Minería, Manufacturas y Construcción</t>
  </si>
  <si>
    <t>Combustibles y Energía</t>
  </si>
  <si>
    <t>Agropecuaria, Silvicultura, Pesca y Caza</t>
  </si>
  <si>
    <t>Asuntos Económicos, Comerciales y Laborales en General</t>
  </si>
  <si>
    <t>Desarrollo Económico</t>
  </si>
  <si>
    <t>Otros Asuntos Sociales</t>
  </si>
  <si>
    <t>Protección Social</t>
  </si>
  <si>
    <t>Educación</t>
  </si>
  <si>
    <t>Recreación, Cultura y Otras Manifestaciones Sociales</t>
  </si>
  <si>
    <t>Salud</t>
  </si>
  <si>
    <t>Vivienda y Servicios a la Comunidad</t>
  </si>
  <si>
    <t>Protección Ambiental</t>
  </si>
  <si>
    <t>Desarrollo Social</t>
  </si>
  <si>
    <t>Otros Servicios Generales</t>
  </si>
  <si>
    <t>Asuntos de Orden Público y de Seguridad Interior</t>
  </si>
  <si>
    <t>Seguridad Nacional</t>
  </si>
  <si>
    <t>Asuntos Financieros y Hacendarios</t>
  </si>
  <si>
    <t>Relaciones Exteriores</t>
  </si>
  <si>
    <t>Coordinación de la Política de Gobierno</t>
  </si>
  <si>
    <t>Justicia</t>
  </si>
  <si>
    <t>Legislación</t>
  </si>
  <si>
    <t>Gobierno</t>
  </si>
  <si>
    <t>6 = ( 3 - 4 )</t>
  </si>
  <si>
    <t>3 = (1 + 2 )</t>
  </si>
  <si>
    <t>Pagado</t>
  </si>
  <si>
    <t>Devengado</t>
  </si>
  <si>
    <t>Modificado</t>
  </si>
  <si>
    <t>Ampliaciones/ (Reducciones)</t>
  </si>
  <si>
    <t>Aprobado</t>
  </si>
  <si>
    <t>Subejercicio</t>
  </si>
  <si>
    <t>Egresos</t>
  </si>
  <si>
    <t>Concepto</t>
  </si>
  <si>
    <t>Clasificación Funcional (Finalidad Y Función)</t>
  </si>
  <si>
    <t>Estado Analítico Del Ejercicio Del Presupuesto De Egresos</t>
  </si>
  <si>
    <t>Régimen De Protección Social En Salud Del Estado De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</si>
</sst>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00"/>
      <name val="Arial"/>
      <family val="2"/>
    </font>
    <font>
      <b/>
      <sz val="10"/>
      <color rgb="FFFF0000"/>
      <name val="Arial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sz val="11"/>
      <color indexed="8"/>
      <name val="Calibri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0"/>
      <color theme="1"/>
      <name val="Times New Roman"/>
      <family val="2"/>
    </font>
    <font>
      <sz val="11"/>
      <color theme="1"/>
      <name val="Garamond"/>
      <family val="2"/>
    </font>
    <font>
      <b/>
      <sz val="10"/>
      <color indexed="9"/>
      <name val="Arial"/>
      <family val="2"/>
    </font>
    <font>
      <b/>
      <i/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10"/>
      <name val="Tahoma"/>
      <family val="2"/>
    </font>
    <font>
      <sz val="12"/>
      <color indexed="8"/>
      <name val="Arial"/>
      <family val="2"/>
    </font>
    <font>
      <b/>
      <sz val="2"/>
      <color indexed="56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9"/>
      <name val="Tahoma"/>
      <family val="2"/>
    </font>
    <font>
      <sz val="11"/>
      <name val="Tahoma"/>
      <family val="2"/>
    </font>
    <font>
      <sz val="10"/>
      <color indexed="8"/>
      <name val="Arial"/>
      <family val="2"/>
    </font>
    <font>
      <sz val="19"/>
      <color indexed="56"/>
      <name val="Tahoma"/>
      <family val="2"/>
    </font>
    <font>
      <sz val="12"/>
      <color indexed="14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indexed="22"/>
      </patternFill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9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1"/>
      </patternFill>
    </fill>
    <fill>
      <patternFill patternType="mediumGray"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13"/>
      </patternFill>
    </fill>
    <fill>
      <patternFill patternType="solid">
        <fgColor indexed="40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41">
    <xf numFmtId="0" fontId="0" fillId="0" borderId="0"/>
    <xf numFmtId="43" fontId="1" fillId="0" borderId="0" applyFont="0" applyFill="0" applyBorder="0" applyAlignment="0" applyProtection="0"/>
    <xf numFmtId="0" fontId="7" fillId="0" borderId="0"/>
    <xf numFmtId="164" fontId="8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8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3" fillId="0" borderId="0" applyNumberFormat="0" applyFill="0" applyBorder="0" applyAlignment="0" applyProtection="0"/>
    <xf numFmtId="2" fontId="13" fillId="0" borderId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16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12" fillId="0" borderId="0"/>
    <xf numFmtId="0" fontId="8" fillId="0" borderId="0"/>
    <xf numFmtId="0" fontId="12" fillId="0" borderId="0"/>
    <xf numFmtId="0" fontId="8" fillId="0" borderId="0"/>
    <xf numFmtId="0" fontId="12" fillId="0" borderId="0"/>
    <xf numFmtId="0" fontId="8" fillId="0" borderId="0"/>
    <xf numFmtId="0" fontId="12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7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2" borderId="1" applyNumberFormat="0" applyFont="0" applyAlignment="0" applyProtection="0"/>
    <xf numFmtId="0" fontId="12" fillId="2" borderId="1" applyNumberFormat="0" applyFont="0" applyAlignment="0" applyProtection="0"/>
    <xf numFmtId="0" fontId="1" fillId="2" borderId="1" applyNumberFormat="0" applyFont="0" applyAlignment="0" applyProtection="0"/>
    <xf numFmtId="0" fontId="12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" fillId="0" borderId="0" applyFont="0" applyFill="0" applyBorder="0" applyAlignment="0" applyProtection="0"/>
    <xf numFmtId="4" fontId="18" fillId="14" borderId="15" applyNumberFormat="0" applyProtection="0">
      <alignment horizontal="center" vertical="center" wrapText="1"/>
    </xf>
    <xf numFmtId="4" fontId="19" fillId="15" borderId="15" applyNumberFormat="0" applyProtection="0">
      <alignment horizontal="center" vertical="center" wrapText="1"/>
    </xf>
    <xf numFmtId="4" fontId="20" fillId="14" borderId="15" applyNumberFormat="0" applyProtection="0">
      <alignment horizontal="left" vertical="center" wrapText="1"/>
    </xf>
    <xf numFmtId="4" fontId="21" fillId="16" borderId="0" applyNumberFormat="0" applyProtection="0">
      <alignment horizontal="left" vertical="center" wrapText="1"/>
    </xf>
    <xf numFmtId="4" fontId="22" fillId="17" borderId="15" applyNumberFormat="0" applyProtection="0">
      <alignment horizontal="right" vertical="center"/>
    </xf>
    <xf numFmtId="4" fontId="22" fillId="18" borderId="15" applyNumberFormat="0" applyProtection="0">
      <alignment horizontal="right" vertical="center"/>
    </xf>
    <xf numFmtId="4" fontId="22" fillId="19" borderId="15" applyNumberFormat="0" applyProtection="0">
      <alignment horizontal="right" vertical="center"/>
    </xf>
    <xf numFmtId="4" fontId="22" fillId="20" borderId="15" applyNumberFormat="0" applyProtection="0">
      <alignment horizontal="right" vertical="center"/>
    </xf>
    <xf numFmtId="4" fontId="22" fillId="21" borderId="15" applyNumberFormat="0" applyProtection="0">
      <alignment horizontal="right" vertical="center"/>
    </xf>
    <xf numFmtId="4" fontId="22" fillId="22" borderId="15" applyNumberFormat="0" applyProtection="0">
      <alignment horizontal="right" vertical="center"/>
    </xf>
    <xf numFmtId="4" fontId="22" fillId="23" borderId="15" applyNumberFormat="0" applyProtection="0">
      <alignment horizontal="right" vertical="center"/>
    </xf>
    <xf numFmtId="4" fontId="22" fillId="24" borderId="15" applyNumberFormat="0" applyProtection="0">
      <alignment horizontal="right" vertical="center"/>
    </xf>
    <xf numFmtId="4" fontId="22" fillId="25" borderId="15" applyNumberFormat="0" applyProtection="0">
      <alignment horizontal="right" vertical="center"/>
    </xf>
    <xf numFmtId="4" fontId="23" fillId="26" borderId="16" applyNumberFormat="0" applyProtection="0">
      <alignment horizontal="left" vertical="center" indent="1"/>
    </xf>
    <xf numFmtId="4" fontId="23" fillId="27" borderId="0" applyNumberFormat="0" applyProtection="0">
      <alignment horizontal="left" vertical="center" indent="1"/>
    </xf>
    <xf numFmtId="4" fontId="24" fillId="28" borderId="0" applyNumberFormat="0" applyProtection="0">
      <alignment horizontal="left" vertical="center" indent="1"/>
    </xf>
    <xf numFmtId="4" fontId="22" fillId="29" borderId="15" applyNumberFormat="0" applyProtection="0">
      <alignment horizontal="right" vertical="center"/>
    </xf>
    <xf numFmtId="4" fontId="8" fillId="0" borderId="0" applyNumberFormat="0" applyProtection="0">
      <alignment horizontal="left" vertical="center" indent="1"/>
    </xf>
    <xf numFmtId="4" fontId="8" fillId="0" borderId="0" applyNumberFormat="0" applyProtection="0">
      <alignment horizontal="left" vertical="center" indent="1"/>
    </xf>
    <xf numFmtId="4" fontId="22" fillId="30" borderId="15" applyNumberFormat="0" applyProtection="0">
      <alignment vertical="center"/>
    </xf>
    <xf numFmtId="4" fontId="25" fillId="30" borderId="15" applyNumberFormat="0" applyProtection="0">
      <alignment vertical="center"/>
    </xf>
    <xf numFmtId="4" fontId="24" fillId="29" borderId="17" applyNumberFormat="0" applyProtection="0">
      <alignment horizontal="left" vertical="center" indent="1"/>
    </xf>
    <xf numFmtId="4" fontId="26" fillId="16" borderId="18" applyNumberFormat="0" applyProtection="0">
      <alignment horizontal="center" vertical="center" wrapText="1"/>
    </xf>
    <xf numFmtId="4" fontId="25" fillId="30" borderId="15" applyNumberFormat="0" applyProtection="0">
      <alignment horizontal="center" vertical="center" wrapText="1"/>
    </xf>
    <xf numFmtId="4" fontId="27" fillId="31" borderId="18" applyNumberFormat="0" applyProtection="0">
      <alignment horizontal="left" vertical="center" wrapText="1"/>
    </xf>
    <xf numFmtId="4" fontId="28" fillId="32" borderId="15" applyNumberFormat="0" applyProtection="0">
      <alignment horizontal="left" vertical="center" indent="1"/>
    </xf>
    <xf numFmtId="4" fontId="29" fillId="0" borderId="0" applyNumberFormat="0" applyProtection="0">
      <alignment horizontal="left" vertical="center" indent="1"/>
    </xf>
    <xf numFmtId="4" fontId="30" fillId="30" borderId="15" applyNumberFormat="0" applyProtection="0">
      <alignment horizontal="right" vertical="center"/>
    </xf>
    <xf numFmtId="0" fontId="13" fillId="0" borderId="19" applyNumberFormat="0" applyFill="0" applyAlignment="0" applyProtection="0"/>
    <xf numFmtId="0" fontId="13" fillId="0" borderId="19" applyNumberFormat="0" applyFill="0" applyAlignment="0" applyProtection="0"/>
    <xf numFmtId="0" fontId="13" fillId="0" borderId="19" applyNumberFormat="0" applyFill="0" applyAlignment="0" applyProtection="0"/>
    <xf numFmtId="0" fontId="13" fillId="0" borderId="19" applyNumberFormat="0" applyFill="0" applyAlignment="0" applyProtection="0"/>
    <xf numFmtId="0" fontId="13" fillId="0" borderId="19" applyNumberFormat="0" applyFill="0" applyAlignment="0" applyProtection="0"/>
    <xf numFmtId="0" fontId="13" fillId="0" borderId="19" applyNumberFormat="0" applyFill="0" applyAlignment="0" applyProtection="0"/>
    <xf numFmtId="0" fontId="13" fillId="0" borderId="19" applyNumberFormat="0" applyFill="0" applyAlignment="0" applyProtection="0"/>
    <xf numFmtId="0" fontId="13" fillId="0" borderId="19" applyNumberFormat="0" applyFill="0" applyAlignment="0" applyProtection="0"/>
    <xf numFmtId="0" fontId="13" fillId="0" borderId="19" applyNumberFormat="0" applyFill="0" applyAlignment="0" applyProtection="0"/>
    <xf numFmtId="0" fontId="13" fillId="0" borderId="19" applyNumberFormat="0" applyFill="0" applyAlignment="0" applyProtection="0"/>
    <xf numFmtId="0" fontId="13" fillId="0" borderId="19" applyNumberFormat="0" applyFill="0" applyAlignment="0" applyProtection="0"/>
    <xf numFmtId="0" fontId="13" fillId="0" borderId="19" applyNumberFormat="0" applyFill="0" applyAlignment="0" applyProtection="0"/>
    <xf numFmtId="0" fontId="13" fillId="0" borderId="19" applyNumberFormat="0" applyFill="0" applyAlignment="0" applyProtection="0"/>
  </cellStyleXfs>
  <cellXfs count="45">
    <xf numFmtId="0" fontId="0" fillId="0" borderId="0" xfId="0"/>
    <xf numFmtId="0" fontId="3" fillId="0" borderId="0" xfId="0" applyFont="1" applyFill="1" applyBorder="1" applyProtection="1">
      <protection hidden="1"/>
    </xf>
    <xf numFmtId="0" fontId="3" fillId="11" borderId="0" xfId="0" applyFont="1" applyFill="1" applyBorder="1" applyProtection="1">
      <protection hidden="1"/>
    </xf>
    <xf numFmtId="0" fontId="3" fillId="0" borderId="0" xfId="0" applyFont="1" applyFill="1" applyBorder="1" applyAlignment="1" applyProtection="1">
      <alignment horizontal="left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5" fillId="11" borderId="0" xfId="0" applyFont="1" applyFill="1" applyBorder="1" applyProtection="1">
      <protection hidden="1"/>
    </xf>
    <xf numFmtId="0" fontId="6" fillId="0" borderId="0" xfId="0" applyFont="1" applyFill="1" applyBorder="1" applyAlignment="1" applyProtection="1">
      <alignment vertical="top"/>
      <protection hidden="1"/>
    </xf>
    <xf numFmtId="0" fontId="6" fillId="11" borderId="0" xfId="0" applyFont="1" applyFill="1" applyBorder="1" applyAlignment="1" applyProtection="1">
      <alignment vertical="top"/>
      <protection hidden="1"/>
    </xf>
    <xf numFmtId="43" fontId="6" fillId="11" borderId="2" xfId="1" applyFont="1" applyFill="1" applyBorder="1" applyAlignment="1" applyProtection="1">
      <alignment horizontal="right" vertical="top"/>
      <protection hidden="1"/>
    </xf>
    <xf numFmtId="0" fontId="6" fillId="11" borderId="3" xfId="0" applyFont="1" applyFill="1" applyBorder="1" applyAlignment="1" applyProtection="1">
      <alignment vertical="top"/>
      <protection hidden="1"/>
    </xf>
    <xf numFmtId="0" fontId="6" fillId="11" borderId="4" xfId="0" applyFont="1" applyFill="1" applyBorder="1" applyAlignment="1" applyProtection="1">
      <alignment horizontal="left" vertical="top"/>
      <protection hidden="1"/>
    </xf>
    <xf numFmtId="0" fontId="3" fillId="0" borderId="0" xfId="0" applyFont="1" applyFill="1" applyBorder="1" applyAlignment="1" applyProtection="1">
      <alignment vertical="top"/>
      <protection hidden="1"/>
    </xf>
    <xf numFmtId="0" fontId="3" fillId="11" borderId="0" xfId="0" applyFont="1" applyFill="1" applyBorder="1" applyAlignment="1" applyProtection="1">
      <alignment vertical="top"/>
      <protection hidden="1"/>
    </xf>
    <xf numFmtId="43" fontId="3" fillId="11" borderId="2" xfId="1" applyFont="1" applyFill="1" applyBorder="1" applyAlignment="1" applyProtection="1">
      <alignment horizontal="right" vertical="top"/>
      <protection hidden="1"/>
    </xf>
    <xf numFmtId="0" fontId="3" fillId="11" borderId="3" xfId="0" applyFont="1" applyFill="1" applyBorder="1" applyAlignment="1" applyProtection="1">
      <alignment vertical="top"/>
      <protection hidden="1"/>
    </xf>
    <xf numFmtId="0" fontId="3" fillId="11" borderId="4" xfId="0" applyFont="1" applyFill="1" applyBorder="1" applyAlignment="1" applyProtection="1">
      <alignment horizontal="left" vertical="top"/>
      <protection hidden="1"/>
    </xf>
    <xf numFmtId="40" fontId="3" fillId="11" borderId="5" xfId="1" applyNumberFormat="1" applyFont="1" applyFill="1" applyBorder="1" applyAlignment="1" applyProtection="1">
      <alignment horizontal="right" vertical="top"/>
      <protection hidden="1"/>
    </xf>
    <xf numFmtId="0" fontId="3" fillId="11" borderId="6" xfId="0" applyNumberFormat="1" applyFont="1" applyFill="1" applyBorder="1" applyAlignment="1" applyProtection="1">
      <alignment horizontal="justify" vertical="top"/>
      <protection hidden="1"/>
    </xf>
    <xf numFmtId="0" fontId="3" fillId="11" borderId="7" xfId="0" applyNumberFormat="1" applyFont="1" applyFill="1" applyBorder="1" applyAlignment="1" applyProtection="1">
      <alignment horizontal="left" vertical="top"/>
      <protection hidden="1"/>
    </xf>
    <xf numFmtId="40" fontId="6" fillId="11" borderId="5" xfId="1" applyNumberFormat="1" applyFont="1" applyFill="1" applyBorder="1" applyAlignment="1" applyProtection="1">
      <alignment horizontal="right" vertical="top"/>
      <protection hidden="1"/>
    </xf>
    <xf numFmtId="0" fontId="3" fillId="11" borderId="6" xfId="0" applyFont="1" applyFill="1" applyBorder="1" applyAlignment="1" applyProtection="1">
      <alignment horizontal="justify" vertical="top"/>
      <protection hidden="1"/>
    </xf>
    <xf numFmtId="0" fontId="3" fillId="11" borderId="7" xfId="0" applyFont="1" applyFill="1" applyBorder="1" applyAlignment="1" applyProtection="1">
      <alignment horizontal="left" vertical="top"/>
      <protection hidden="1"/>
    </xf>
    <xf numFmtId="0" fontId="3" fillId="11" borderId="0" xfId="0" applyNumberFormat="1" applyFont="1" applyFill="1" applyBorder="1" applyAlignment="1" applyProtection="1">
      <alignment vertical="top"/>
      <protection hidden="1"/>
    </xf>
    <xf numFmtId="0" fontId="6" fillId="11" borderId="0" xfId="0" applyNumberFormat="1" applyFont="1" applyFill="1" applyBorder="1" applyAlignment="1" applyProtection="1">
      <alignment vertical="top"/>
      <protection hidden="1"/>
    </xf>
    <xf numFmtId="40" fontId="3" fillId="11" borderId="5" xfId="0" applyNumberFormat="1" applyFont="1" applyFill="1" applyBorder="1" applyAlignment="1" applyProtection="1">
      <alignment horizontal="right" vertical="top"/>
      <protection hidden="1"/>
    </xf>
    <xf numFmtId="40" fontId="3" fillId="11" borderId="5" xfId="1" applyNumberFormat="1" applyFont="1" applyFill="1" applyBorder="1" applyAlignment="1" applyProtection="1">
      <alignment horizontal="right" vertical="top" wrapText="1"/>
      <protection hidden="1"/>
    </xf>
    <xf numFmtId="40" fontId="8" fillId="0" borderId="5" xfId="2" applyNumberFormat="1" applyFont="1" applyFill="1" applyBorder="1" applyProtection="1">
      <protection locked="0"/>
    </xf>
    <xf numFmtId="40" fontId="6" fillId="11" borderId="5" xfId="0" applyNumberFormat="1" applyFont="1" applyFill="1" applyBorder="1" applyAlignment="1" applyProtection="1">
      <alignment horizontal="right" vertical="top" wrapText="1"/>
      <protection hidden="1"/>
    </xf>
    <xf numFmtId="0" fontId="3" fillId="11" borderId="8" xfId="0" applyFont="1" applyFill="1" applyBorder="1" applyAlignment="1" applyProtection="1">
      <alignment horizontal="justify" vertical="center" wrapText="1"/>
      <protection hidden="1"/>
    </xf>
    <xf numFmtId="0" fontId="3" fillId="11" borderId="9" xfId="0" applyFont="1" applyFill="1" applyBorder="1" applyAlignment="1" applyProtection="1">
      <alignment horizontal="justify" vertical="center" wrapText="1"/>
      <protection hidden="1"/>
    </xf>
    <xf numFmtId="0" fontId="3" fillId="11" borderId="10" xfId="0" applyFont="1" applyFill="1" applyBorder="1" applyAlignment="1" applyProtection="1">
      <alignment horizontal="left" vertical="center" wrapText="1"/>
      <protection hidden="1"/>
    </xf>
    <xf numFmtId="0" fontId="9" fillId="12" borderId="11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Protection="1">
      <protection hidden="1"/>
    </xf>
    <xf numFmtId="0" fontId="9" fillId="12" borderId="0" xfId="0" applyFont="1" applyFill="1" applyBorder="1" applyAlignment="1" applyProtection="1">
      <alignment horizontal="centerContinuous" vertical="center"/>
      <protection hidden="1"/>
    </xf>
    <xf numFmtId="0" fontId="6" fillId="11" borderId="7" xfId="0" applyNumberFormat="1" applyFont="1" applyFill="1" applyBorder="1" applyAlignment="1" applyProtection="1">
      <alignment horizontal="left" vertical="top" wrapText="1"/>
      <protection hidden="1"/>
    </xf>
    <xf numFmtId="0" fontId="6" fillId="11" borderId="6" xfId="0" applyNumberFormat="1" applyFont="1" applyFill="1" applyBorder="1" applyAlignment="1" applyProtection="1">
      <alignment horizontal="left" vertical="top" wrapText="1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9" fillId="12" borderId="11" xfId="0" applyFont="1" applyFill="1" applyBorder="1" applyAlignment="1" applyProtection="1">
      <alignment horizontal="center" vertical="center"/>
      <protection hidden="1"/>
    </xf>
    <xf numFmtId="0" fontId="9" fillId="12" borderId="14" xfId="0" applyFont="1" applyFill="1" applyBorder="1" applyAlignment="1" applyProtection="1">
      <alignment horizontal="center" vertical="center" wrapText="1"/>
      <protection hidden="1"/>
    </xf>
    <xf numFmtId="0" fontId="9" fillId="12" borderId="13" xfId="0" applyFont="1" applyFill="1" applyBorder="1" applyAlignment="1" applyProtection="1">
      <alignment horizontal="center" vertical="center" wrapText="1"/>
      <protection hidden="1"/>
    </xf>
    <xf numFmtId="0" fontId="9" fillId="12" borderId="12" xfId="0" applyFont="1" applyFill="1" applyBorder="1" applyAlignment="1" applyProtection="1">
      <alignment horizontal="center" vertical="center" wrapText="1"/>
      <protection hidden="1"/>
    </xf>
    <xf numFmtId="0" fontId="9" fillId="12" borderId="11" xfId="0" applyFont="1" applyFill="1" applyBorder="1" applyAlignment="1" applyProtection="1">
      <alignment horizontal="center" vertical="center" wrapText="1"/>
      <protection hidden="1"/>
    </xf>
    <xf numFmtId="0" fontId="6" fillId="11" borderId="7" xfId="0" applyFont="1" applyFill="1" applyBorder="1" applyAlignment="1" applyProtection="1">
      <alignment horizontal="left" vertical="top" wrapText="1"/>
      <protection hidden="1"/>
    </xf>
    <xf numFmtId="0" fontId="6" fillId="11" borderId="6" xfId="0" applyFont="1" applyFill="1" applyBorder="1" applyAlignment="1" applyProtection="1">
      <alignment horizontal="left" vertical="top" wrapText="1"/>
      <protection hidden="1"/>
    </xf>
  </cellXfs>
  <cellStyles count="441">
    <cellStyle name="=C:\WINNT\SYSTEM32\COMMAND.COM" xfId="3"/>
    <cellStyle name="20% - Énfasis1 2" xfId="4"/>
    <cellStyle name="20% - Énfasis2 2" xfId="5"/>
    <cellStyle name="20% - Énfasis3 2" xfId="6"/>
    <cellStyle name="20% - Énfasis4 2" xfId="7"/>
    <cellStyle name="20% - Énfasis4 2 2" xfId="8"/>
    <cellStyle name="20% - Énfasis4 3" xfId="9"/>
    <cellStyle name="40% - Énfasis3 2" xfId="10"/>
    <cellStyle name="60% - Énfasis3 2" xfId="11"/>
    <cellStyle name="60% - Énfasis4 2" xfId="12"/>
    <cellStyle name="60% - Énfasis6 2" xfId="13"/>
    <cellStyle name="Euro" xfId="14"/>
    <cellStyle name="Euro 2" xfId="15"/>
    <cellStyle name="Euro 3" xfId="16"/>
    <cellStyle name="Fecha" xfId="17"/>
    <cellStyle name="Fijo" xfId="18"/>
    <cellStyle name="HEADING1" xfId="19"/>
    <cellStyle name="HEADING2" xfId="20"/>
    <cellStyle name="Millares" xfId="1" builtinId="3"/>
    <cellStyle name="Millares 10" xfId="21"/>
    <cellStyle name="Millares 11" xfId="22"/>
    <cellStyle name="Millares 12" xfId="23"/>
    <cellStyle name="Millares 13" xfId="24"/>
    <cellStyle name="Millares 14" xfId="25"/>
    <cellStyle name="Millares 15" xfId="26"/>
    <cellStyle name="Millares 16" xfId="27"/>
    <cellStyle name="Millares 17" xfId="28"/>
    <cellStyle name="Millares 2" xfId="29"/>
    <cellStyle name="Millares 2 10" xfId="30"/>
    <cellStyle name="Millares 2 11" xfId="31"/>
    <cellStyle name="Millares 2 12" xfId="32"/>
    <cellStyle name="Millares 2 13" xfId="33"/>
    <cellStyle name="Millares 2 14" xfId="34"/>
    <cellStyle name="Millares 2 15" xfId="35"/>
    <cellStyle name="Millares 2 16" xfId="36"/>
    <cellStyle name="Millares 2 17" xfId="37"/>
    <cellStyle name="Millares 2 18" xfId="38"/>
    <cellStyle name="Millares 2 19" xfId="39"/>
    <cellStyle name="Millares 2 2" xfId="40"/>
    <cellStyle name="Millares 2 2 2" xfId="41"/>
    <cellStyle name="Millares 2 2 2 2" xfId="42"/>
    <cellStyle name="Millares 2 2 3" xfId="43"/>
    <cellStyle name="Millares 2 2 4" xfId="44"/>
    <cellStyle name="Millares 2 2 4 2" xfId="45"/>
    <cellStyle name="Millares 2 2 5" xfId="46"/>
    <cellStyle name="Millares 2 2 6" xfId="47"/>
    <cellStyle name="Millares 2 2 6 2" xfId="48"/>
    <cellStyle name="Millares 2 2 6 3" xfId="49"/>
    <cellStyle name="Millares 2 2 7" xfId="50"/>
    <cellStyle name="Millares 2 2 8" xfId="51"/>
    <cellStyle name="Millares 2 2 9" xfId="52"/>
    <cellStyle name="Millares 2 20" xfId="53"/>
    <cellStyle name="Millares 2 21" xfId="54"/>
    <cellStyle name="Millares 2 22" xfId="55"/>
    <cellStyle name="Millares 2 23" xfId="56"/>
    <cellStyle name="Millares 2 24" xfId="57"/>
    <cellStyle name="Millares 2 3" xfId="58"/>
    <cellStyle name="Millares 2 3 2" xfId="59"/>
    <cellStyle name="Millares 2 3 2 2" xfId="60"/>
    <cellStyle name="Millares 2 3 3" xfId="61"/>
    <cellStyle name="Millares 2 3 4" xfId="62"/>
    <cellStyle name="Millares 2 3 5" xfId="63"/>
    <cellStyle name="Millares 2 3 6" xfId="64"/>
    <cellStyle name="Millares 2 3 7" xfId="65"/>
    <cellStyle name="Millares 2 4" xfId="66"/>
    <cellStyle name="Millares 2 4 2" xfId="67"/>
    <cellStyle name="Millares 2 5" xfId="68"/>
    <cellStyle name="Millares 2 6" xfId="69"/>
    <cellStyle name="Millares 2 7" xfId="70"/>
    <cellStyle name="Millares 2 8" xfId="71"/>
    <cellStyle name="Millares 2 9" xfId="72"/>
    <cellStyle name="Millares 3" xfId="73"/>
    <cellStyle name="Millares 3 10" xfId="74"/>
    <cellStyle name="Millares 3 11" xfId="75"/>
    <cellStyle name="Millares 3 2" xfId="76"/>
    <cellStyle name="Millares 3 2 2" xfId="77"/>
    <cellStyle name="Millares 3 3" xfId="78"/>
    <cellStyle name="Millares 3 4" xfId="79"/>
    <cellStyle name="Millares 3 5" xfId="80"/>
    <cellStyle name="Millares 3 6" xfId="81"/>
    <cellStyle name="Millares 3 7" xfId="82"/>
    <cellStyle name="Millares 3 8" xfId="83"/>
    <cellStyle name="Millares 3 9" xfId="84"/>
    <cellStyle name="Millares 4" xfId="85"/>
    <cellStyle name="Millares 4 2" xfId="86"/>
    <cellStyle name="Millares 4 3" xfId="87"/>
    <cellStyle name="Millares 5" xfId="88"/>
    <cellStyle name="Millares 5 2" xfId="89"/>
    <cellStyle name="Millares 5 3" xfId="90"/>
    <cellStyle name="Millares 6" xfId="91"/>
    <cellStyle name="Millares 7" xfId="92"/>
    <cellStyle name="Millares 7 2" xfId="93"/>
    <cellStyle name="Millares 8" xfId="94"/>
    <cellStyle name="Millares 8 2" xfId="95"/>
    <cellStyle name="Millares 9" xfId="96"/>
    <cellStyle name="Moneda 2" xfId="97"/>
    <cellStyle name="Moneda 2 10" xfId="98"/>
    <cellStyle name="Moneda 2 2" xfId="99"/>
    <cellStyle name="Moneda 2 3" xfId="100"/>
    <cellStyle name="Moneda 2 4" xfId="101"/>
    <cellStyle name="Moneda 2 5" xfId="102"/>
    <cellStyle name="Moneda 2 5 2" xfId="103"/>
    <cellStyle name="Moneda 2 6" xfId="104"/>
    <cellStyle name="Moneda 2 7" xfId="105"/>
    <cellStyle name="Moneda 2 8" xfId="106"/>
    <cellStyle name="Moneda 2 9" xfId="107"/>
    <cellStyle name="Moneda 3" xfId="108"/>
    <cellStyle name="Moneda 4" xfId="109"/>
    <cellStyle name="Moneda 5" xfId="110"/>
    <cellStyle name="Moneda 6" xfId="111"/>
    <cellStyle name="Normal" xfId="0" builtinId="0"/>
    <cellStyle name="Normal 10" xfId="112"/>
    <cellStyle name="Normal 10 10" xfId="113"/>
    <cellStyle name="Normal 10 11" xfId="114"/>
    <cellStyle name="Normal 10 12" xfId="115"/>
    <cellStyle name="Normal 10 13" xfId="116"/>
    <cellStyle name="Normal 10 14" xfId="117"/>
    <cellStyle name="Normal 10 2" xfId="118"/>
    <cellStyle name="Normal 10 3" xfId="119"/>
    <cellStyle name="Normal 10 4" xfId="120"/>
    <cellStyle name="Normal 10 5" xfId="121"/>
    <cellStyle name="Normal 10 6" xfId="122"/>
    <cellStyle name="Normal 10 7" xfId="123"/>
    <cellStyle name="Normal 10 8" xfId="124"/>
    <cellStyle name="Normal 10 9" xfId="125"/>
    <cellStyle name="Normal 11" xfId="126"/>
    <cellStyle name="Normal 11 10" xfId="127"/>
    <cellStyle name="Normal 11 11" xfId="128"/>
    <cellStyle name="Normal 11 12" xfId="129"/>
    <cellStyle name="Normal 11 13" xfId="130"/>
    <cellStyle name="Normal 11 2" xfId="131"/>
    <cellStyle name="Normal 11 3" xfId="132"/>
    <cellStyle name="Normal 11 4" xfId="133"/>
    <cellStyle name="Normal 11 5" xfId="134"/>
    <cellStyle name="Normal 11 6" xfId="135"/>
    <cellStyle name="Normal 11 7" xfId="136"/>
    <cellStyle name="Normal 11 8" xfId="137"/>
    <cellStyle name="Normal 11 9" xfId="138"/>
    <cellStyle name="Normal 12" xfId="139"/>
    <cellStyle name="Normal 12 2" xfId="140"/>
    <cellStyle name="Normal 13" xfId="141"/>
    <cellStyle name="Normal 14" xfId="142"/>
    <cellStyle name="Normal 14 2" xfId="143"/>
    <cellStyle name="Normal 15" xfId="144"/>
    <cellStyle name="Normal 16" xfId="145"/>
    <cellStyle name="Normal 17" xfId="146"/>
    <cellStyle name="Normal 2" xfId="147"/>
    <cellStyle name="Normal 2 10" xfId="148"/>
    <cellStyle name="Normal 2 10 2" xfId="149"/>
    <cellStyle name="Normal 2 10 3" xfId="150"/>
    <cellStyle name="Normal 2 11" xfId="151"/>
    <cellStyle name="Normal 2 11 2" xfId="152"/>
    <cellStyle name="Normal 2 11 3" xfId="153"/>
    <cellStyle name="Normal 2 12" xfId="154"/>
    <cellStyle name="Normal 2 12 2" xfId="155"/>
    <cellStyle name="Normal 2 12 3" xfId="156"/>
    <cellStyle name="Normal 2 13" xfId="157"/>
    <cellStyle name="Normal 2 13 2" xfId="158"/>
    <cellStyle name="Normal 2 13 3" xfId="159"/>
    <cellStyle name="Normal 2 14" xfId="160"/>
    <cellStyle name="Normal 2 14 2" xfId="161"/>
    <cellStyle name="Normal 2 14 3" xfId="162"/>
    <cellStyle name="Normal 2 15" xfId="163"/>
    <cellStyle name="Normal 2 15 2" xfId="164"/>
    <cellStyle name="Normal 2 15 3" xfId="165"/>
    <cellStyle name="Normal 2 16" xfId="166"/>
    <cellStyle name="Normal 2 16 2" xfId="167"/>
    <cellStyle name="Normal 2 16 3" xfId="168"/>
    <cellStyle name="Normal 2 17" xfId="169"/>
    <cellStyle name="Normal 2 17 2" xfId="170"/>
    <cellStyle name="Normal 2 17 3" xfId="171"/>
    <cellStyle name="Normal 2 18" xfId="172"/>
    <cellStyle name="Normal 2 18 2" xfId="173"/>
    <cellStyle name="Normal 2 19" xfId="174"/>
    <cellStyle name="Normal 2 2" xfId="175"/>
    <cellStyle name="Normal 2 2 10" xfId="176"/>
    <cellStyle name="Normal 2 2 11" xfId="177"/>
    <cellStyle name="Normal 2 2 12" xfId="178"/>
    <cellStyle name="Normal 2 2 13" xfId="179"/>
    <cellStyle name="Normal 2 2 14" xfId="180"/>
    <cellStyle name="Normal 2 2 15" xfId="181"/>
    <cellStyle name="Normal 2 2 16" xfId="182"/>
    <cellStyle name="Normal 2 2 17" xfId="183"/>
    <cellStyle name="Normal 2 2 18" xfId="184"/>
    <cellStyle name="Normal 2 2 19" xfId="185"/>
    <cellStyle name="Normal 2 2 2" xfId="186"/>
    <cellStyle name="Normal 2 2 2 2" xfId="187"/>
    <cellStyle name="Normal 2 2 2 3" xfId="188"/>
    <cellStyle name="Normal 2 2 2 4" xfId="189"/>
    <cellStyle name="Normal 2 2 2 5" xfId="190"/>
    <cellStyle name="Normal 2 2 2 6" xfId="191"/>
    <cellStyle name="Normal 2 2 2 7" xfId="192"/>
    <cellStyle name="Normal 2 2 20" xfId="193"/>
    <cellStyle name="Normal 2 2 21" xfId="194"/>
    <cellStyle name="Normal 2 2 22" xfId="195"/>
    <cellStyle name="Normal 2 2 23" xfId="196"/>
    <cellStyle name="Normal 2 2 3" xfId="197"/>
    <cellStyle name="Normal 2 2 4" xfId="198"/>
    <cellStyle name="Normal 2 2 5" xfId="199"/>
    <cellStyle name="Normal 2 2 6" xfId="200"/>
    <cellStyle name="Normal 2 2 7" xfId="201"/>
    <cellStyle name="Normal 2 2 8" xfId="202"/>
    <cellStyle name="Normal 2 2 9" xfId="203"/>
    <cellStyle name="Normal 2 20" xfId="204"/>
    <cellStyle name="Normal 2 21" xfId="205"/>
    <cellStyle name="Normal 2 22" xfId="206"/>
    <cellStyle name="Normal 2 23" xfId="207"/>
    <cellStyle name="Normal 2 24" xfId="208"/>
    <cellStyle name="Normal 2 25" xfId="209"/>
    <cellStyle name="Normal 2 26" xfId="210"/>
    <cellStyle name="Normal 2 27" xfId="211"/>
    <cellStyle name="Normal 2 28" xfId="212"/>
    <cellStyle name="Normal 2 29" xfId="213"/>
    <cellStyle name="Normal 2 3" xfId="214"/>
    <cellStyle name="Normal 2 3 2" xfId="215"/>
    <cellStyle name="Normal 2 3 3" xfId="216"/>
    <cellStyle name="Normal 2 3 4" xfId="217"/>
    <cellStyle name="Normal 2 3 5" xfId="218"/>
    <cellStyle name="Normal 2 3 6" xfId="219"/>
    <cellStyle name="Normal 2 3 7" xfId="220"/>
    <cellStyle name="Normal 2 3 8" xfId="221"/>
    <cellStyle name="Normal 2 3 9" xfId="2"/>
    <cellStyle name="Normal 2 30" xfId="222"/>
    <cellStyle name="Normal 2 31" xfId="223"/>
    <cellStyle name="Normal 2 32" xfId="224"/>
    <cellStyle name="Normal 2 32 2" xfId="225"/>
    <cellStyle name="Normal 2 32 3" xfId="226"/>
    <cellStyle name="Normal 2 33" xfId="227"/>
    <cellStyle name="Normal 2 33 2" xfId="228"/>
    <cellStyle name="Normal 2 34" xfId="229"/>
    <cellStyle name="Normal 2 35" xfId="230"/>
    <cellStyle name="Normal 2 36" xfId="231"/>
    <cellStyle name="Normal 2 4" xfId="232"/>
    <cellStyle name="Normal 2 4 2" xfId="233"/>
    <cellStyle name="Normal 2 4 3" xfId="234"/>
    <cellStyle name="Normal 2 5" xfId="235"/>
    <cellStyle name="Normal 2 5 2" xfId="236"/>
    <cellStyle name="Normal 2 5 3" xfId="237"/>
    <cellStyle name="Normal 2 6" xfId="238"/>
    <cellStyle name="Normal 2 6 2" xfId="239"/>
    <cellStyle name="Normal 2 6 3" xfId="240"/>
    <cellStyle name="Normal 2 7" xfId="241"/>
    <cellStyle name="Normal 2 7 2" xfId="242"/>
    <cellStyle name="Normal 2 7 3" xfId="243"/>
    <cellStyle name="Normal 2 8" xfId="244"/>
    <cellStyle name="Normal 2 8 2" xfId="245"/>
    <cellStyle name="Normal 2 8 3" xfId="246"/>
    <cellStyle name="Normal 2 82" xfId="247"/>
    <cellStyle name="Normal 2 83" xfId="248"/>
    <cellStyle name="Normal 2 86" xfId="249"/>
    <cellStyle name="Normal 2 9" xfId="250"/>
    <cellStyle name="Normal 2 9 2" xfId="251"/>
    <cellStyle name="Normal 2 9 3" xfId="252"/>
    <cellStyle name="Normal 3" xfId="253"/>
    <cellStyle name="Normal 3 10" xfId="254"/>
    <cellStyle name="Normal 3 10 2" xfId="255"/>
    <cellStyle name="Normal 3 11" xfId="256"/>
    <cellStyle name="Normal 3 11 2" xfId="257"/>
    <cellStyle name="Normal 3 12" xfId="258"/>
    <cellStyle name="Normal 3 12 2" xfId="259"/>
    <cellStyle name="Normal 3 13" xfId="260"/>
    <cellStyle name="Normal 3 13 2" xfId="261"/>
    <cellStyle name="Normal 3 14" xfId="262"/>
    <cellStyle name="Normal 3 15" xfId="263"/>
    <cellStyle name="Normal 3 2" xfId="264"/>
    <cellStyle name="Normal 3 2 2" xfId="265"/>
    <cellStyle name="Normal 3 3" xfId="266"/>
    <cellStyle name="Normal 3 4" xfId="267"/>
    <cellStyle name="Normal 3 5" xfId="268"/>
    <cellStyle name="Normal 3 5 2" xfId="269"/>
    <cellStyle name="Normal 3 6" xfId="270"/>
    <cellStyle name="Normal 3 6 2" xfId="271"/>
    <cellStyle name="Normal 3 7" xfId="272"/>
    <cellStyle name="Normal 3 7 2" xfId="273"/>
    <cellStyle name="Normal 3 8" xfId="274"/>
    <cellStyle name="Normal 3 8 2" xfId="275"/>
    <cellStyle name="Normal 3 9" xfId="276"/>
    <cellStyle name="Normal 3 9 2" xfId="277"/>
    <cellStyle name="Normal 4" xfId="278"/>
    <cellStyle name="Normal 4 10" xfId="279"/>
    <cellStyle name="Normal 4 11" xfId="280"/>
    <cellStyle name="Normal 4 12" xfId="281"/>
    <cellStyle name="Normal 4 13" xfId="282"/>
    <cellStyle name="Normal 4 2" xfId="283"/>
    <cellStyle name="Normal 4 2 2" xfId="284"/>
    <cellStyle name="Normal 4 3" xfId="285"/>
    <cellStyle name="Normal 4 3 2" xfId="286"/>
    <cellStyle name="Normal 4 4" xfId="287"/>
    <cellStyle name="Normal 4 4 2" xfId="288"/>
    <cellStyle name="Normal 4 5" xfId="289"/>
    <cellStyle name="Normal 4 5 2" xfId="290"/>
    <cellStyle name="Normal 4 6" xfId="291"/>
    <cellStyle name="Normal 4 7" xfId="292"/>
    <cellStyle name="Normal 4 8" xfId="293"/>
    <cellStyle name="Normal 4 9" xfId="294"/>
    <cellStyle name="Normal 5" xfId="295"/>
    <cellStyle name="Normal 5 10" xfId="296"/>
    <cellStyle name="Normal 5 10 2" xfId="297"/>
    <cellStyle name="Normal 5 11" xfId="298"/>
    <cellStyle name="Normal 5 11 2" xfId="299"/>
    <cellStyle name="Normal 5 12" xfId="300"/>
    <cellStyle name="Normal 5 12 2" xfId="301"/>
    <cellStyle name="Normal 5 13" xfId="302"/>
    <cellStyle name="Normal 5 13 2" xfId="303"/>
    <cellStyle name="Normal 5 14" xfId="304"/>
    <cellStyle name="Normal 5 15" xfId="305"/>
    <cellStyle name="Normal 5 16" xfId="306"/>
    <cellStyle name="Normal 5 17" xfId="307"/>
    <cellStyle name="Normal 5 18" xfId="308"/>
    <cellStyle name="Normal 5 18 2" xfId="309"/>
    <cellStyle name="Normal 5 18 3" xfId="310"/>
    <cellStyle name="Normal 5 2" xfId="311"/>
    <cellStyle name="Normal 5 2 2" xfId="312"/>
    <cellStyle name="Normal 5 3" xfId="313"/>
    <cellStyle name="Normal 5 3 2" xfId="314"/>
    <cellStyle name="Normal 5 4" xfId="315"/>
    <cellStyle name="Normal 5 4 2" xfId="316"/>
    <cellStyle name="Normal 5 5" xfId="317"/>
    <cellStyle name="Normal 5 5 2" xfId="318"/>
    <cellStyle name="Normal 5 6" xfId="319"/>
    <cellStyle name="Normal 5 6 2" xfId="320"/>
    <cellStyle name="Normal 5 7" xfId="321"/>
    <cellStyle name="Normal 5 7 2" xfId="322"/>
    <cellStyle name="Normal 5 8" xfId="323"/>
    <cellStyle name="Normal 5 8 2" xfId="324"/>
    <cellStyle name="Normal 5 9" xfId="325"/>
    <cellStyle name="Normal 5 9 2" xfId="326"/>
    <cellStyle name="Normal 56" xfId="327"/>
    <cellStyle name="Normal 6" xfId="328"/>
    <cellStyle name="Normal 6 10" xfId="329"/>
    <cellStyle name="Normal 6 11" xfId="330"/>
    <cellStyle name="Normal 6 12" xfId="331"/>
    <cellStyle name="Normal 6 13" xfId="332"/>
    <cellStyle name="Normal 6 2" xfId="333"/>
    <cellStyle name="Normal 6 2 2" xfId="334"/>
    <cellStyle name="Normal 6 2 3" xfId="335"/>
    <cellStyle name="Normal 6 2 4" xfId="336"/>
    <cellStyle name="Normal 6 2 4 2" xfId="337"/>
    <cellStyle name="Normal 6 3" xfId="338"/>
    <cellStyle name="Normal 6 3 2" xfId="339"/>
    <cellStyle name="Normal 6 4" xfId="340"/>
    <cellStyle name="Normal 6 4 2" xfId="341"/>
    <cellStyle name="Normal 6 5" xfId="342"/>
    <cellStyle name="Normal 6 5 2" xfId="343"/>
    <cellStyle name="Normal 6 6" xfId="344"/>
    <cellStyle name="Normal 6 6 2" xfId="345"/>
    <cellStyle name="Normal 6 7" xfId="346"/>
    <cellStyle name="Normal 6 8" xfId="347"/>
    <cellStyle name="Normal 6 9" xfId="348"/>
    <cellStyle name="Normal 67" xfId="349"/>
    <cellStyle name="Normal 7" xfId="350"/>
    <cellStyle name="Normal 7 10" xfId="351"/>
    <cellStyle name="Normal 7 10 2" xfId="352"/>
    <cellStyle name="Normal 7 11" xfId="353"/>
    <cellStyle name="Normal 7 11 2" xfId="354"/>
    <cellStyle name="Normal 7 12" xfId="355"/>
    <cellStyle name="Normal 7 12 2" xfId="356"/>
    <cellStyle name="Normal 7 13" xfId="357"/>
    <cellStyle name="Normal 7 13 2" xfId="358"/>
    <cellStyle name="Normal 7 14" xfId="359"/>
    <cellStyle name="Normal 7 15" xfId="360"/>
    <cellStyle name="Normal 7 16" xfId="361"/>
    <cellStyle name="Normal 7 17" xfId="362"/>
    <cellStyle name="Normal 7 18" xfId="363"/>
    <cellStyle name="Normal 7 2" xfId="364"/>
    <cellStyle name="Normal 7 2 2" xfId="365"/>
    <cellStyle name="Normal 7 3" xfId="366"/>
    <cellStyle name="Normal 7 3 2" xfId="367"/>
    <cellStyle name="Normal 7 4" xfId="368"/>
    <cellStyle name="Normal 7 4 2" xfId="369"/>
    <cellStyle name="Normal 7 5" xfId="370"/>
    <cellStyle name="Normal 7 5 2" xfId="371"/>
    <cellStyle name="Normal 7 6" xfId="372"/>
    <cellStyle name="Normal 7 6 2" xfId="373"/>
    <cellStyle name="Normal 7 7" xfId="374"/>
    <cellStyle name="Normal 7 7 2" xfId="375"/>
    <cellStyle name="Normal 7 8" xfId="376"/>
    <cellStyle name="Normal 7 8 2" xfId="377"/>
    <cellStyle name="Normal 7 9" xfId="378"/>
    <cellStyle name="Normal 7 9 2" xfId="379"/>
    <cellStyle name="Normal 8" xfId="380"/>
    <cellStyle name="Normal 8 2" xfId="381"/>
    <cellStyle name="Normal 9" xfId="382"/>
    <cellStyle name="Normal 9 2" xfId="383"/>
    <cellStyle name="Normal 9 3" xfId="384"/>
    <cellStyle name="Notas 2" xfId="385"/>
    <cellStyle name="Notas 2 2" xfId="386"/>
    <cellStyle name="Notas 3" xfId="387"/>
    <cellStyle name="Notas 3 2" xfId="388"/>
    <cellStyle name="Notas 4" xfId="389"/>
    <cellStyle name="Notas 5" xfId="390"/>
    <cellStyle name="Porcentaje 2" xfId="391"/>
    <cellStyle name="Porcentaje 2 2" xfId="392"/>
    <cellStyle name="Porcentaje 3" xfId="393"/>
    <cellStyle name="Porcentaje 3 2" xfId="394"/>
    <cellStyle name="Porcentaje 4" xfId="395"/>
    <cellStyle name="Porcentaje 5" xfId="396"/>
    <cellStyle name="Porcentual 2" xfId="397"/>
    <cellStyle name="Porcentual 2 2" xfId="398"/>
    <cellStyle name="Porcentual 2 3" xfId="399"/>
    <cellStyle name="SAPBEXaggData" xfId="400"/>
    <cellStyle name="SAPBEXaggDataEmph" xfId="401"/>
    <cellStyle name="SAPBEXaggItem" xfId="402"/>
    <cellStyle name="SAPBEXchaText" xfId="403"/>
    <cellStyle name="SAPBEXexcBad7" xfId="404"/>
    <cellStyle name="SAPBEXexcBad8" xfId="405"/>
    <cellStyle name="SAPBEXexcBad9" xfId="406"/>
    <cellStyle name="SAPBEXexcCritical4" xfId="407"/>
    <cellStyle name="SAPBEXexcCritical5" xfId="408"/>
    <cellStyle name="SAPBEXexcCritical6" xfId="409"/>
    <cellStyle name="SAPBEXexcGood1" xfId="410"/>
    <cellStyle name="SAPBEXexcGood2" xfId="411"/>
    <cellStyle name="SAPBEXexcGood3" xfId="412"/>
    <cellStyle name="SAPBEXfilterDrill" xfId="413"/>
    <cellStyle name="SAPBEXfilterItem" xfId="414"/>
    <cellStyle name="SAPBEXfilterText" xfId="415"/>
    <cellStyle name="SAPBEXformats" xfId="416"/>
    <cellStyle name="SAPBEXheaderItem" xfId="417"/>
    <cellStyle name="SAPBEXheaderText" xfId="418"/>
    <cellStyle name="SAPBEXresData" xfId="419"/>
    <cellStyle name="SAPBEXresDataEmph" xfId="420"/>
    <cellStyle name="SAPBEXresItem" xfId="421"/>
    <cellStyle name="SAPBEXstdData" xfId="422"/>
    <cellStyle name="SAPBEXstdDataEmph" xfId="423"/>
    <cellStyle name="SAPBEXstdItem" xfId="424"/>
    <cellStyle name="SAPBEXstdItem 2" xfId="425"/>
    <cellStyle name="SAPBEXtitle" xfId="426"/>
    <cellStyle name="SAPBEXundefined" xfId="427"/>
    <cellStyle name="Total 10" xfId="428"/>
    <cellStyle name="Total 11" xfId="429"/>
    <cellStyle name="Total 12" xfId="430"/>
    <cellStyle name="Total 13" xfId="431"/>
    <cellStyle name="Total 14" xfId="432"/>
    <cellStyle name="Total 2" xfId="433"/>
    <cellStyle name="Total 3" xfId="434"/>
    <cellStyle name="Total 4" xfId="435"/>
    <cellStyle name="Total 5" xfId="436"/>
    <cellStyle name="Total 6" xfId="437"/>
    <cellStyle name="Total 7" xfId="438"/>
    <cellStyle name="Total 8" xfId="439"/>
    <cellStyle name="Total 9" xfId="44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emf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262776</xdr:colOff>
      <xdr:row>53</xdr:row>
      <xdr:rowOff>133350</xdr:rowOff>
    </xdr:from>
    <xdr:to>
      <xdr:col>8</xdr:col>
      <xdr:colOff>829233</xdr:colOff>
      <xdr:row>56</xdr:row>
      <xdr:rowOff>76200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9452" y="9378203"/>
          <a:ext cx="10259546" cy="41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1076325</xdr:colOff>
      <xdr:row>0</xdr:row>
      <xdr:rowOff>76200</xdr:rowOff>
    </xdr:from>
    <xdr:to>
      <xdr:col>8</xdr:col>
      <xdr:colOff>1095374</xdr:colOff>
      <xdr:row>3</xdr:row>
      <xdr:rowOff>47625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76200"/>
          <a:ext cx="761999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657225</xdr:colOff>
      <xdr:row>0</xdr:row>
      <xdr:rowOff>57150</xdr:rowOff>
    </xdr:from>
    <xdr:to>
      <xdr:col>4</xdr:col>
      <xdr:colOff>895350</xdr:colOff>
      <xdr:row>2</xdr:row>
      <xdr:rowOff>66675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43225" y="57150"/>
          <a:ext cx="866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</xdr:colOff>
      <xdr:row>1</xdr:row>
      <xdr:rowOff>133350</xdr:rowOff>
    </xdr:from>
    <xdr:to>
      <xdr:col>2</xdr:col>
      <xdr:colOff>1152525</xdr:colOff>
      <xdr:row>1</xdr:row>
      <xdr:rowOff>523875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0" y="295275"/>
          <a:ext cx="15049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egpop/Desktop/homologado%20conac/Estados%20Presupuestales%204T2018%20cona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I"/>
      <sheetName val="CAdmon"/>
      <sheetName val="CAdmon (2)"/>
      <sheetName val="COG"/>
      <sheetName val="CTG"/>
      <sheetName val="CFG"/>
      <sheetName val="EN"/>
      <sheetName val="ID"/>
      <sheetName val="FF"/>
    </sheetNames>
    <sheetDataSet>
      <sheetData sheetId="0"/>
      <sheetData sheetId="1">
        <row r="19">
          <cell r="E19">
            <v>806172069.40999997</v>
          </cell>
          <cell r="F19">
            <v>5247376138.4099998</v>
          </cell>
          <cell r="G19">
            <v>5176164290.2200003</v>
          </cell>
          <cell r="H19">
            <v>5170295216.9200001</v>
          </cell>
          <cell r="I19">
            <v>71211848.18999958</v>
          </cell>
        </row>
      </sheetData>
      <sheetData sheetId="2"/>
      <sheetData sheetId="3"/>
      <sheetData sheetId="4">
        <row r="5">
          <cell r="B5" t="str">
            <v>Del 1 de Enero Al 31 de Diciembre de 2018</v>
          </cell>
        </row>
      </sheetData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J57"/>
  <sheetViews>
    <sheetView showGridLines="0" tabSelected="1" showWhiteSpace="0" topLeftCell="A18" zoomScale="85" zoomScaleNormal="85" workbookViewId="0">
      <selection activeCell="A51" sqref="A51"/>
    </sheetView>
  </sheetViews>
  <sheetFormatPr baseColWidth="10" defaultRowHeight="0" customHeight="1" zeroHeight="1" x14ac:dyDescent="0.2"/>
  <cols>
    <col min="1" max="1" width="7.85546875" style="2" customWidth="1"/>
    <col min="2" max="2" width="4.5703125" style="3" customWidth="1"/>
    <col min="3" max="3" width="57.42578125" style="1" customWidth="1"/>
    <col min="4" max="4" width="16.85546875" style="1" bestFit="1" customWidth="1"/>
    <col min="5" max="9" width="16.5703125" style="1" bestFit="1" customWidth="1"/>
    <col min="10" max="10" width="7.28515625" style="2" customWidth="1"/>
    <col min="11" max="16384" width="11.42578125" style="1"/>
  </cols>
  <sheetData>
    <row r="1" spans="1:10" ht="17.25" customHeight="1" x14ac:dyDescent="0.2"/>
    <row r="2" spans="1:10" ht="42.75" customHeight="1" x14ac:dyDescent="0.2"/>
    <row r="3" spans="1:10" ht="18.75" customHeight="1" x14ac:dyDescent="0.2">
      <c r="B3" s="34" t="s">
        <v>46</v>
      </c>
      <c r="C3" s="34"/>
      <c r="D3" s="34"/>
      <c r="E3" s="34"/>
      <c r="F3" s="34"/>
      <c r="G3" s="34"/>
      <c r="H3" s="34"/>
      <c r="I3" s="34"/>
    </row>
    <row r="4" spans="1:10" ht="18.75" customHeight="1" x14ac:dyDescent="0.2">
      <c r="B4" s="34" t="s">
        <v>45</v>
      </c>
      <c r="C4" s="34"/>
      <c r="D4" s="34"/>
      <c r="E4" s="34"/>
      <c r="F4" s="34"/>
      <c r="G4" s="34"/>
      <c r="H4" s="34"/>
      <c r="I4" s="34"/>
    </row>
    <row r="5" spans="1:10" ht="18.75" customHeight="1" x14ac:dyDescent="0.2">
      <c r="B5" s="34" t="s">
        <v>44</v>
      </c>
      <c r="C5" s="34"/>
      <c r="D5" s="34"/>
      <c r="E5" s="34"/>
      <c r="F5" s="34"/>
      <c r="G5" s="34"/>
      <c r="H5" s="34"/>
      <c r="I5" s="34"/>
    </row>
    <row r="6" spans="1:10" ht="18.75" customHeight="1" x14ac:dyDescent="0.2">
      <c r="B6" s="34" t="str">
        <f>+[1]CTG!B5</f>
        <v>Del 1 de Enero Al 31 de Diciembre de 2018</v>
      </c>
      <c r="C6" s="34"/>
      <c r="D6" s="34"/>
      <c r="E6" s="34"/>
      <c r="F6" s="34"/>
      <c r="G6" s="34"/>
      <c r="H6" s="34"/>
      <c r="I6" s="34"/>
    </row>
    <row r="7" spans="1:10" s="2" customFormat="1" ht="9" customHeight="1" x14ac:dyDescent="0.2">
      <c r="B7" s="33"/>
      <c r="C7" s="33"/>
      <c r="D7" s="33"/>
      <c r="E7" s="33"/>
      <c r="F7" s="33"/>
      <c r="G7" s="33"/>
      <c r="H7" s="33"/>
      <c r="I7" s="33"/>
    </row>
    <row r="8" spans="1:10" s="2" customFormat="1" ht="9" customHeight="1" x14ac:dyDescent="0.2">
      <c r="B8" s="33"/>
      <c r="C8" s="33"/>
      <c r="D8" s="33"/>
      <c r="E8" s="33"/>
      <c r="F8" s="33"/>
      <c r="G8" s="33"/>
      <c r="H8" s="33"/>
      <c r="I8" s="33"/>
    </row>
    <row r="9" spans="1:10" ht="12.75" x14ac:dyDescent="0.2">
      <c r="B9" s="38" t="s">
        <v>43</v>
      </c>
      <c r="C9" s="38"/>
      <c r="D9" s="39" t="s">
        <v>42</v>
      </c>
      <c r="E9" s="40"/>
      <c r="F9" s="40"/>
      <c r="G9" s="40"/>
      <c r="H9" s="41"/>
      <c r="I9" s="42" t="s">
        <v>41</v>
      </c>
    </row>
    <row r="10" spans="1:10" ht="25.5" x14ac:dyDescent="0.2">
      <c r="B10" s="38"/>
      <c r="C10" s="38"/>
      <c r="D10" s="32" t="s">
        <v>40</v>
      </c>
      <c r="E10" s="32" t="s">
        <v>39</v>
      </c>
      <c r="F10" s="32" t="s">
        <v>38</v>
      </c>
      <c r="G10" s="32" t="s">
        <v>37</v>
      </c>
      <c r="H10" s="32" t="s">
        <v>36</v>
      </c>
      <c r="I10" s="42"/>
    </row>
    <row r="11" spans="1:10" ht="12.75" x14ac:dyDescent="0.2">
      <c r="B11" s="38"/>
      <c r="C11" s="38"/>
      <c r="D11" s="32">
        <v>1</v>
      </c>
      <c r="E11" s="32">
        <v>2</v>
      </c>
      <c r="F11" s="32" t="s">
        <v>35</v>
      </c>
      <c r="G11" s="32">
        <v>4</v>
      </c>
      <c r="H11" s="32">
        <v>5</v>
      </c>
      <c r="I11" s="32" t="s">
        <v>34</v>
      </c>
    </row>
    <row r="12" spans="1:10" ht="3" customHeight="1" x14ac:dyDescent="0.2">
      <c r="B12" s="31"/>
      <c r="C12" s="30"/>
      <c r="D12" s="29"/>
      <c r="E12" s="29"/>
      <c r="F12" s="29"/>
      <c r="G12" s="29"/>
      <c r="H12" s="29"/>
      <c r="I12" s="29"/>
    </row>
    <row r="13" spans="1:10" s="12" customFormat="1" ht="12.75" x14ac:dyDescent="0.25">
      <c r="A13" s="13"/>
      <c r="B13" s="43" t="s">
        <v>33</v>
      </c>
      <c r="C13" s="44"/>
      <c r="D13" s="28">
        <f t="shared" ref="D13:I13" si="0">SUM(D14:D22)</f>
        <v>0</v>
      </c>
      <c r="E13" s="28">
        <f t="shared" si="0"/>
        <v>0</v>
      </c>
      <c r="F13" s="28">
        <f t="shared" si="0"/>
        <v>0</v>
      </c>
      <c r="G13" s="28">
        <f t="shared" si="0"/>
        <v>0</v>
      </c>
      <c r="H13" s="28">
        <f t="shared" si="0"/>
        <v>0</v>
      </c>
      <c r="I13" s="28">
        <f t="shared" si="0"/>
        <v>0</v>
      </c>
      <c r="J13" s="13"/>
    </row>
    <row r="14" spans="1:10" s="12" customFormat="1" ht="12.75" x14ac:dyDescent="0.25">
      <c r="A14" s="13"/>
      <c r="B14" s="22"/>
      <c r="C14" s="21" t="s">
        <v>32</v>
      </c>
      <c r="D14" s="26">
        <v>0</v>
      </c>
      <c r="E14" s="26">
        <v>0</v>
      </c>
      <c r="F14" s="26">
        <v>0</v>
      </c>
      <c r="G14" s="26">
        <v>0</v>
      </c>
      <c r="H14" s="26">
        <v>0</v>
      </c>
      <c r="I14" s="26">
        <f t="shared" ref="I14:I21" si="1">+F14-G14</f>
        <v>0</v>
      </c>
      <c r="J14" s="13"/>
    </row>
    <row r="15" spans="1:10" s="12" customFormat="1" ht="12.75" x14ac:dyDescent="0.25">
      <c r="A15" s="13"/>
      <c r="B15" s="22"/>
      <c r="C15" s="21" t="s">
        <v>31</v>
      </c>
      <c r="D15" s="26">
        <v>0</v>
      </c>
      <c r="E15" s="26">
        <v>0</v>
      </c>
      <c r="F15" s="20">
        <f t="shared" ref="F15:F21" si="2">+D15+E15</f>
        <v>0</v>
      </c>
      <c r="G15" s="26">
        <v>0</v>
      </c>
      <c r="H15" s="26">
        <v>0</v>
      </c>
      <c r="I15" s="20">
        <f t="shared" si="1"/>
        <v>0</v>
      </c>
      <c r="J15" s="13"/>
    </row>
    <row r="16" spans="1:10" s="12" customFormat="1" ht="12.75" x14ac:dyDescent="0.25">
      <c r="A16" s="13"/>
      <c r="B16" s="22"/>
      <c r="C16" s="21" t="s">
        <v>30</v>
      </c>
      <c r="D16" s="26">
        <v>0</v>
      </c>
      <c r="E16" s="26">
        <v>0</v>
      </c>
      <c r="F16" s="20">
        <f t="shared" si="2"/>
        <v>0</v>
      </c>
      <c r="G16" s="26">
        <v>0</v>
      </c>
      <c r="H16" s="26">
        <v>0</v>
      </c>
      <c r="I16" s="20">
        <f t="shared" si="1"/>
        <v>0</v>
      </c>
      <c r="J16" s="13"/>
    </row>
    <row r="17" spans="1:10" s="12" customFormat="1" ht="12.75" x14ac:dyDescent="0.25">
      <c r="A17" s="13"/>
      <c r="B17" s="22"/>
      <c r="C17" s="21" t="s">
        <v>29</v>
      </c>
      <c r="D17" s="26">
        <v>0</v>
      </c>
      <c r="E17" s="26">
        <v>0</v>
      </c>
      <c r="F17" s="20">
        <f t="shared" si="2"/>
        <v>0</v>
      </c>
      <c r="G17" s="26">
        <v>0</v>
      </c>
      <c r="H17" s="26">
        <v>0</v>
      </c>
      <c r="I17" s="20">
        <f t="shared" si="1"/>
        <v>0</v>
      </c>
      <c r="J17" s="13"/>
    </row>
    <row r="18" spans="1:10" s="12" customFormat="1" ht="12.75" x14ac:dyDescent="0.25">
      <c r="A18" s="13"/>
      <c r="B18" s="22"/>
      <c r="C18" s="21" t="s">
        <v>28</v>
      </c>
      <c r="D18" s="26">
        <v>0</v>
      </c>
      <c r="E18" s="26">
        <v>0</v>
      </c>
      <c r="F18" s="20">
        <f t="shared" si="2"/>
        <v>0</v>
      </c>
      <c r="G18" s="26">
        <v>0</v>
      </c>
      <c r="H18" s="26">
        <v>0</v>
      </c>
      <c r="I18" s="20">
        <f t="shared" si="1"/>
        <v>0</v>
      </c>
      <c r="J18" s="13"/>
    </row>
    <row r="19" spans="1:10" s="12" customFormat="1" ht="12.75" x14ac:dyDescent="0.25">
      <c r="A19" s="13"/>
      <c r="B19" s="22"/>
      <c r="C19" s="21" t="s">
        <v>27</v>
      </c>
      <c r="D19" s="26">
        <v>0</v>
      </c>
      <c r="E19" s="26">
        <v>0</v>
      </c>
      <c r="F19" s="20">
        <f t="shared" si="2"/>
        <v>0</v>
      </c>
      <c r="G19" s="26">
        <v>0</v>
      </c>
      <c r="H19" s="26">
        <v>0</v>
      </c>
      <c r="I19" s="20">
        <f t="shared" si="1"/>
        <v>0</v>
      </c>
      <c r="J19" s="13"/>
    </row>
    <row r="20" spans="1:10" s="12" customFormat="1" ht="12.75" x14ac:dyDescent="0.25">
      <c r="A20" s="13"/>
      <c r="B20" s="22"/>
      <c r="C20" s="21" t="s">
        <v>26</v>
      </c>
      <c r="D20" s="26">
        <v>0</v>
      </c>
      <c r="E20" s="26">
        <v>0</v>
      </c>
      <c r="F20" s="20">
        <f t="shared" si="2"/>
        <v>0</v>
      </c>
      <c r="G20" s="26">
        <v>0</v>
      </c>
      <c r="H20" s="26">
        <v>0</v>
      </c>
      <c r="I20" s="20">
        <f t="shared" si="1"/>
        <v>0</v>
      </c>
      <c r="J20" s="13"/>
    </row>
    <row r="21" spans="1:10" s="12" customFormat="1" ht="12.75" x14ac:dyDescent="0.25">
      <c r="A21" s="13"/>
      <c r="B21" s="22"/>
      <c r="C21" s="21" t="s">
        <v>25</v>
      </c>
      <c r="D21" s="26">
        <v>0</v>
      </c>
      <c r="E21" s="26">
        <v>0</v>
      </c>
      <c r="F21" s="20">
        <f t="shared" si="2"/>
        <v>0</v>
      </c>
      <c r="G21" s="26">
        <v>0</v>
      </c>
      <c r="H21" s="26">
        <v>0</v>
      </c>
      <c r="I21" s="20">
        <f t="shared" si="1"/>
        <v>0</v>
      </c>
      <c r="J21" s="13"/>
    </row>
    <row r="22" spans="1:10" s="12" customFormat="1" ht="12.75" x14ac:dyDescent="0.25">
      <c r="A22" s="13"/>
      <c r="B22" s="22"/>
      <c r="C22" s="21"/>
      <c r="D22" s="26"/>
      <c r="E22" s="26"/>
      <c r="F22" s="20"/>
      <c r="G22" s="26"/>
      <c r="H22" s="26"/>
      <c r="I22" s="20"/>
      <c r="J22" s="13"/>
    </row>
    <row r="23" spans="1:10" s="7" customFormat="1" ht="12.75" x14ac:dyDescent="0.25">
      <c r="A23" s="8"/>
      <c r="B23" s="43" t="s">
        <v>24</v>
      </c>
      <c r="C23" s="44"/>
      <c r="D23" s="20">
        <f t="shared" ref="D23:I23" si="3">+D26</f>
        <v>4441204069</v>
      </c>
      <c r="E23" s="20">
        <f t="shared" si="3"/>
        <v>806172069.40999997</v>
      </c>
      <c r="F23" s="20">
        <f t="shared" si="3"/>
        <v>5247376138.4099998</v>
      </c>
      <c r="G23" s="20">
        <f t="shared" si="3"/>
        <v>5176164290.2200003</v>
      </c>
      <c r="H23" s="20">
        <f t="shared" si="3"/>
        <v>5170295216.9200001</v>
      </c>
      <c r="I23" s="20">
        <f t="shared" si="3"/>
        <v>71211848.18999958</v>
      </c>
      <c r="J23" s="8"/>
    </row>
    <row r="24" spans="1:10" s="12" customFormat="1" ht="12.75" x14ac:dyDescent="0.25">
      <c r="A24" s="13"/>
      <c r="B24" s="22"/>
      <c r="C24" s="18" t="s">
        <v>23</v>
      </c>
      <c r="D24" s="17">
        <v>0</v>
      </c>
      <c r="E24" s="17">
        <v>0</v>
      </c>
      <c r="F24" s="17">
        <f>+D24+E24</f>
        <v>0</v>
      </c>
      <c r="G24" s="17">
        <v>0</v>
      </c>
      <c r="H24" s="17">
        <v>0</v>
      </c>
      <c r="I24" s="17">
        <f t="shared" ref="I24:I31" si="4">+F24-G24</f>
        <v>0</v>
      </c>
      <c r="J24" s="13"/>
    </row>
    <row r="25" spans="1:10" s="12" customFormat="1" ht="12.75" x14ac:dyDescent="0.25">
      <c r="A25" s="13"/>
      <c r="B25" s="22"/>
      <c r="C25" s="18" t="s">
        <v>22</v>
      </c>
      <c r="D25" s="17">
        <v>0</v>
      </c>
      <c r="E25" s="17">
        <v>0</v>
      </c>
      <c r="F25" s="17">
        <f>+D25+E25</f>
        <v>0</v>
      </c>
      <c r="G25" s="17">
        <v>0</v>
      </c>
      <c r="H25" s="17">
        <v>0</v>
      </c>
      <c r="I25" s="17">
        <f t="shared" si="4"/>
        <v>0</v>
      </c>
      <c r="J25" s="13"/>
    </row>
    <row r="26" spans="1:10" s="12" customFormat="1" ht="12.75" x14ac:dyDescent="0.2">
      <c r="A26" s="13"/>
      <c r="B26" s="22"/>
      <c r="C26" s="21" t="s">
        <v>21</v>
      </c>
      <c r="D26" s="27">
        <v>4441204069</v>
      </c>
      <c r="E26" s="27">
        <v>806172069.40999997</v>
      </c>
      <c r="F26" s="26">
        <f>D26+E26</f>
        <v>5247376138.4099998</v>
      </c>
      <c r="G26" s="27">
        <v>5176164290.2200003</v>
      </c>
      <c r="H26" s="27">
        <v>5170295216.9200001</v>
      </c>
      <c r="I26" s="26">
        <f t="shared" si="4"/>
        <v>71211848.18999958</v>
      </c>
      <c r="J26" s="13"/>
    </row>
    <row r="27" spans="1:10" s="12" customFormat="1" ht="12.75" x14ac:dyDescent="0.25">
      <c r="A27" s="13"/>
      <c r="B27" s="22"/>
      <c r="C27" s="21" t="s">
        <v>20</v>
      </c>
      <c r="D27" s="25">
        <v>0</v>
      </c>
      <c r="E27" s="25">
        <v>0</v>
      </c>
      <c r="F27" s="25">
        <v>0</v>
      </c>
      <c r="G27" s="25">
        <v>0</v>
      </c>
      <c r="H27" s="25">
        <v>0</v>
      </c>
      <c r="I27" s="17">
        <f t="shared" si="4"/>
        <v>0</v>
      </c>
      <c r="J27" s="13"/>
    </row>
    <row r="28" spans="1:10" s="12" customFormat="1" ht="12.75" x14ac:dyDescent="0.25">
      <c r="A28" s="13"/>
      <c r="B28" s="22"/>
      <c r="C28" s="21" t="s">
        <v>19</v>
      </c>
      <c r="D28" s="25">
        <v>0</v>
      </c>
      <c r="E28" s="25">
        <v>0</v>
      </c>
      <c r="F28" s="25">
        <v>0</v>
      </c>
      <c r="G28" s="25">
        <v>0</v>
      </c>
      <c r="H28" s="25">
        <v>0</v>
      </c>
      <c r="I28" s="17">
        <f t="shared" si="4"/>
        <v>0</v>
      </c>
      <c r="J28" s="13"/>
    </row>
    <row r="29" spans="1:10" s="12" customFormat="1" ht="12.75" x14ac:dyDescent="0.25">
      <c r="A29" s="13"/>
      <c r="B29" s="22"/>
      <c r="C29" s="21" t="s">
        <v>18</v>
      </c>
      <c r="D29" s="25">
        <v>0</v>
      </c>
      <c r="E29" s="25">
        <v>0</v>
      </c>
      <c r="F29" s="25">
        <v>0</v>
      </c>
      <c r="G29" s="25">
        <v>0</v>
      </c>
      <c r="H29" s="25">
        <v>0</v>
      </c>
      <c r="I29" s="17">
        <f t="shared" si="4"/>
        <v>0</v>
      </c>
      <c r="J29" s="13"/>
    </row>
    <row r="30" spans="1:10" s="12" customFormat="1" ht="12.75" x14ac:dyDescent="0.25">
      <c r="A30" s="13"/>
      <c r="B30" s="22"/>
      <c r="C30" s="21" t="s">
        <v>17</v>
      </c>
      <c r="D30" s="25">
        <v>0</v>
      </c>
      <c r="E30" s="25">
        <v>0</v>
      </c>
      <c r="F30" s="25">
        <v>0</v>
      </c>
      <c r="G30" s="25">
        <v>0</v>
      </c>
      <c r="H30" s="25">
        <v>0</v>
      </c>
      <c r="I30" s="17">
        <f t="shared" si="4"/>
        <v>0</v>
      </c>
      <c r="J30" s="13"/>
    </row>
    <row r="31" spans="1:10" s="12" customFormat="1" ht="12.75" x14ac:dyDescent="0.25">
      <c r="A31" s="13"/>
      <c r="B31" s="22"/>
      <c r="C31" s="21"/>
      <c r="D31" s="25">
        <v>0</v>
      </c>
      <c r="E31" s="25">
        <v>0</v>
      </c>
      <c r="F31" s="25">
        <v>0</v>
      </c>
      <c r="G31" s="25">
        <v>0</v>
      </c>
      <c r="H31" s="25">
        <v>0</v>
      </c>
      <c r="I31" s="17">
        <f t="shared" si="4"/>
        <v>0</v>
      </c>
      <c r="J31" s="13"/>
    </row>
    <row r="32" spans="1:10" s="7" customFormat="1" ht="12.75" x14ac:dyDescent="0.25">
      <c r="A32" s="24"/>
      <c r="B32" s="35" t="s">
        <v>16</v>
      </c>
      <c r="C32" s="36"/>
      <c r="D32" s="20">
        <f t="shared" ref="D32:I32" si="5">SUM(D33:D41)</f>
        <v>0</v>
      </c>
      <c r="E32" s="20">
        <f t="shared" si="5"/>
        <v>0</v>
      </c>
      <c r="F32" s="20">
        <f t="shared" si="5"/>
        <v>0</v>
      </c>
      <c r="G32" s="20">
        <f t="shared" si="5"/>
        <v>0</v>
      </c>
      <c r="H32" s="20">
        <f t="shared" si="5"/>
        <v>0</v>
      </c>
      <c r="I32" s="20">
        <f t="shared" si="5"/>
        <v>0</v>
      </c>
      <c r="J32" s="8"/>
    </row>
    <row r="33" spans="1:10" s="12" customFormat="1" ht="12.75" x14ac:dyDescent="0.25">
      <c r="A33" s="23"/>
      <c r="B33" s="19"/>
      <c r="C33" s="18" t="s">
        <v>15</v>
      </c>
      <c r="D33" s="17">
        <v>0</v>
      </c>
      <c r="E33" s="17">
        <v>0</v>
      </c>
      <c r="F33" s="17">
        <v>0</v>
      </c>
      <c r="G33" s="17">
        <v>0</v>
      </c>
      <c r="H33" s="17">
        <v>0</v>
      </c>
      <c r="I33" s="17">
        <f>+F33-G33</f>
        <v>0</v>
      </c>
      <c r="J33" s="13"/>
    </row>
    <row r="34" spans="1:10" s="12" customFormat="1" ht="12.75" x14ac:dyDescent="0.25">
      <c r="A34" s="23"/>
      <c r="B34" s="19"/>
      <c r="C34" s="18" t="s">
        <v>14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f>+F34-G34-H34</f>
        <v>0</v>
      </c>
      <c r="J34" s="13"/>
    </row>
    <row r="35" spans="1:10" s="12" customFormat="1" ht="12.75" x14ac:dyDescent="0.25">
      <c r="A35" s="23"/>
      <c r="B35" s="19"/>
      <c r="C35" s="18" t="s">
        <v>13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f t="shared" ref="I35:I41" si="6">+F35-G35</f>
        <v>0</v>
      </c>
      <c r="J35" s="13"/>
    </row>
    <row r="36" spans="1:10" s="12" customFormat="1" ht="12.75" x14ac:dyDescent="0.25">
      <c r="A36" s="23"/>
      <c r="B36" s="19"/>
      <c r="C36" s="18" t="s">
        <v>12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f t="shared" si="6"/>
        <v>0</v>
      </c>
      <c r="J36" s="13"/>
    </row>
    <row r="37" spans="1:10" s="12" customFormat="1" ht="12.75" x14ac:dyDescent="0.25">
      <c r="A37" s="23"/>
      <c r="B37" s="19"/>
      <c r="C37" s="18" t="s">
        <v>11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f t="shared" si="6"/>
        <v>0</v>
      </c>
      <c r="J37" s="13"/>
    </row>
    <row r="38" spans="1:10" s="12" customFormat="1" ht="12.75" x14ac:dyDescent="0.25">
      <c r="A38" s="23"/>
      <c r="B38" s="19"/>
      <c r="C38" s="18" t="s">
        <v>10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f t="shared" si="6"/>
        <v>0</v>
      </c>
      <c r="J38" s="13"/>
    </row>
    <row r="39" spans="1:10" s="12" customFormat="1" ht="12.75" x14ac:dyDescent="0.25">
      <c r="A39" s="23"/>
      <c r="B39" s="19"/>
      <c r="C39" s="18" t="s">
        <v>9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f t="shared" si="6"/>
        <v>0</v>
      </c>
      <c r="J39" s="13"/>
    </row>
    <row r="40" spans="1:10" s="12" customFormat="1" ht="12.75" x14ac:dyDescent="0.25">
      <c r="A40" s="23"/>
      <c r="B40" s="19"/>
      <c r="C40" s="18" t="s">
        <v>8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f t="shared" si="6"/>
        <v>0</v>
      </c>
      <c r="J40" s="13"/>
    </row>
    <row r="41" spans="1:10" s="12" customFormat="1" ht="12.75" x14ac:dyDescent="0.25">
      <c r="A41" s="23"/>
      <c r="B41" s="19"/>
      <c r="C41" s="18" t="s">
        <v>7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f t="shared" si="6"/>
        <v>0</v>
      </c>
      <c r="J41" s="13"/>
    </row>
    <row r="42" spans="1:10" s="12" customFormat="1" ht="12.75" x14ac:dyDescent="0.25">
      <c r="A42" s="13"/>
      <c r="B42" s="22"/>
      <c r="C42" s="21"/>
      <c r="D42" s="17"/>
      <c r="E42" s="17"/>
      <c r="F42" s="17"/>
      <c r="G42" s="17"/>
      <c r="H42" s="17"/>
      <c r="I42" s="17"/>
      <c r="J42" s="13"/>
    </row>
    <row r="43" spans="1:10" s="7" customFormat="1" ht="12.75" x14ac:dyDescent="0.25">
      <c r="A43" s="8"/>
      <c r="B43" s="35" t="s">
        <v>6</v>
      </c>
      <c r="C43" s="36"/>
      <c r="D43" s="20">
        <f>SUM(D44:D47)</f>
        <v>0</v>
      </c>
      <c r="E43" s="20">
        <f>SUM(E44:E47)</f>
        <v>0</v>
      </c>
      <c r="F43" s="20">
        <f>SUM(F44:F47)</f>
        <v>0</v>
      </c>
      <c r="G43" s="20">
        <f>SUM(G44:G47)</f>
        <v>0</v>
      </c>
      <c r="H43" s="20">
        <f>SUM(H44:H47)</f>
        <v>0</v>
      </c>
      <c r="I43" s="20">
        <f>+F43-G43</f>
        <v>0</v>
      </c>
      <c r="J43" s="8"/>
    </row>
    <row r="44" spans="1:10" s="12" customFormat="1" ht="14.25" customHeight="1" x14ac:dyDescent="0.25">
      <c r="A44" s="13"/>
      <c r="B44" s="19"/>
      <c r="C44" s="18" t="s">
        <v>5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f>+F44-G44</f>
        <v>0</v>
      </c>
      <c r="J44" s="13"/>
    </row>
    <row r="45" spans="1:10" s="12" customFormat="1" ht="25.5" x14ac:dyDescent="0.25">
      <c r="A45" s="13"/>
      <c r="B45" s="19"/>
      <c r="C45" s="18" t="s">
        <v>4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f>+F45-G45</f>
        <v>0</v>
      </c>
      <c r="J45" s="13"/>
    </row>
    <row r="46" spans="1:10" s="12" customFormat="1" ht="12.75" x14ac:dyDescent="0.25">
      <c r="A46" s="13"/>
      <c r="B46" s="19"/>
      <c r="C46" s="18" t="s">
        <v>3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f>+F46-G46</f>
        <v>0</v>
      </c>
      <c r="J46" s="13"/>
    </row>
    <row r="47" spans="1:10" s="12" customFormat="1" ht="12.75" x14ac:dyDescent="0.25">
      <c r="A47" s="13"/>
      <c r="B47" s="19"/>
      <c r="C47" s="18" t="s">
        <v>2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f>+F47-G47</f>
        <v>0</v>
      </c>
      <c r="J47" s="13"/>
    </row>
    <row r="48" spans="1:10" s="12" customFormat="1" ht="12.75" x14ac:dyDescent="0.25">
      <c r="A48" s="13"/>
      <c r="B48" s="16"/>
      <c r="C48" s="15"/>
      <c r="D48" s="14"/>
      <c r="E48" s="14"/>
      <c r="F48" s="14"/>
      <c r="G48" s="14"/>
      <c r="H48" s="14"/>
      <c r="I48" s="14"/>
      <c r="J48" s="13"/>
    </row>
    <row r="49" spans="1:10" s="7" customFormat="1" ht="14.25" customHeight="1" x14ac:dyDescent="0.25">
      <c r="A49" s="8"/>
      <c r="B49" s="11"/>
      <c r="C49" s="10" t="s">
        <v>1</v>
      </c>
      <c r="D49" s="9">
        <f t="shared" ref="D49:I49" si="7">+D13+D23+D32+D43</f>
        <v>4441204069</v>
      </c>
      <c r="E49" s="9">
        <f t="shared" si="7"/>
        <v>806172069.40999997</v>
      </c>
      <c r="F49" s="9">
        <f t="shared" si="7"/>
        <v>5247376138.4099998</v>
      </c>
      <c r="G49" s="9">
        <f t="shared" si="7"/>
        <v>5176164290.2200003</v>
      </c>
      <c r="H49" s="9">
        <f t="shared" si="7"/>
        <v>5170295216.9200001</v>
      </c>
      <c r="I49" s="9">
        <f t="shared" si="7"/>
        <v>71211848.18999958</v>
      </c>
      <c r="J49" s="8"/>
    </row>
    <row r="50" spans="1:10" ht="12.75" x14ac:dyDescent="0.2">
      <c r="B50" s="6" t="s">
        <v>0</v>
      </c>
    </row>
    <row r="51" spans="1:10" ht="12.75" x14ac:dyDescent="0.2">
      <c r="F51" s="5" t="str">
        <f>IF(F49=[1]CAdmon!$F$19," ","ERROR")</f>
        <v xml:space="preserve"> </v>
      </c>
      <c r="G51" s="5" t="str">
        <f>IF(G49=[1]CAdmon!$G$19," ","ERROR")</f>
        <v xml:space="preserve"> </v>
      </c>
      <c r="H51" s="5" t="str">
        <f>IF(H49=[1]CAdmon!$H$19," ","ERROR")</f>
        <v xml:space="preserve"> </v>
      </c>
      <c r="I51" s="5" t="str">
        <f>IF(I49=[1]CAdmon!$I$19," ","ERROR")</f>
        <v xml:space="preserve"> </v>
      </c>
    </row>
    <row r="52" spans="1:10" ht="12.75" x14ac:dyDescent="0.2"/>
    <row r="53" spans="1:10" ht="12.75" x14ac:dyDescent="0.2"/>
    <row r="54" spans="1:10" ht="12.75" x14ac:dyDescent="0.2">
      <c r="C54" s="4"/>
      <c r="F54" s="37"/>
      <c r="G54" s="37"/>
      <c r="H54" s="37"/>
      <c r="I54" s="37"/>
    </row>
    <row r="55" spans="1:10" ht="12.75" x14ac:dyDescent="0.2">
      <c r="C55" s="4"/>
      <c r="F55" s="37"/>
      <c r="G55" s="37"/>
      <c r="H55" s="37"/>
      <c r="I55" s="37"/>
    </row>
    <row r="56" spans="1:10" ht="12.75" x14ac:dyDescent="0.2">
      <c r="C56" s="4"/>
      <c r="F56" s="37"/>
      <c r="G56" s="37"/>
      <c r="H56" s="37"/>
      <c r="I56" s="37"/>
    </row>
    <row r="57" spans="1:10" ht="12.75" x14ac:dyDescent="0.2"/>
  </sheetData>
  <mergeCells count="10">
    <mergeCell ref="B43:C43"/>
    <mergeCell ref="F54:I54"/>
    <mergeCell ref="F55:I55"/>
    <mergeCell ref="F56:I56"/>
    <mergeCell ref="B9:C11"/>
    <mergeCell ref="D9:H9"/>
    <mergeCell ref="I9:I10"/>
    <mergeCell ref="B13:C13"/>
    <mergeCell ref="B23:C23"/>
    <mergeCell ref="B32:C32"/>
  </mergeCells>
  <printOptions horizontalCentered="1"/>
  <pageMargins left="0" right="0" top="0.74803149606299213" bottom="0.74803149606299213" header="0.31496062992125984" footer="0.31496062992125984"/>
  <pageSetup scale="65" orientation="landscape" r:id="rId1"/>
  <headerFooter scaleWithDoc="0">
    <oddHeader xml:space="preserve">&amp;C&amp;"-,Negrita"RÉGIMEN DE PROTECCIÓN SOCIAL EN SALUD DEL ESTADO DE GUANAJUATO  
</oddHeader>
    <oddFooter xml:space="preserve">&amp;C
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CFG</vt:lpstr>
      <vt:lpstr>CFG!Área_de_impresión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segpop</dc:creator>
  <cp:lastModifiedBy>Miguel</cp:lastModifiedBy>
  <cp:lastPrinted>2019-01-22T19:53:59Z</cp:lastPrinted>
  <dcterms:created xsi:type="dcterms:W3CDTF">2019-01-21T21:39:14Z</dcterms:created>
  <dcterms:modified xsi:type="dcterms:W3CDTF">2019-01-22T19:54:01Z</dcterms:modified>
</cp:coreProperties>
</file>