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TG" sheetId="1" r:id="rId1"/>
  </sheets>
  <externalReferences>
    <externalReference r:id="rId2"/>
    <externalReference r:id="rId3"/>
  </externalReferences>
  <definedNames>
    <definedName name="_xlnm.Print_Area" localSheetId="0">CTG!$B$1:$K$35</definedName>
  </definedNames>
  <calcPr calcId="145621"/>
</workbook>
</file>

<file path=xl/calcChain.xml><?xml version="1.0" encoding="utf-8"?>
<calcChain xmlns="http://schemas.openxmlformats.org/spreadsheetml/2006/main">
  <c r="F16" i="1" l="1"/>
  <c r="K16" i="1" s="1"/>
  <c r="K22" i="1" s="1"/>
  <c r="K25" i="1" s="1"/>
  <c r="F18" i="1"/>
  <c r="K18" i="1" s="1"/>
  <c r="D22" i="1"/>
  <c r="E22" i="1"/>
  <c r="F22" i="1"/>
  <c r="G22" i="1"/>
  <c r="H22" i="1"/>
  <c r="I22" i="1"/>
  <c r="J22" i="1"/>
  <c r="J25" i="1" s="1"/>
  <c r="D25" i="1"/>
  <c r="E25" i="1"/>
  <c r="F25" i="1"/>
  <c r="H25" i="1"/>
</calcChain>
</file>

<file path=xl/comments1.xml><?xml version="1.0" encoding="utf-8"?>
<comments xmlns="http://schemas.openxmlformats.org/spreadsheetml/2006/main">
  <authors>
    <author>DGCG</author>
  </authors>
  <commentList>
    <comment ref="K12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<sst xmlns="http://schemas.openxmlformats.org/spreadsheetml/2006/main" count="19" uniqueCount="19">
  <si>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Bajo protesta de decir verdad declaramos que los Estados Financieros y sus Notas son razonablemente correctos y responsabilidad del emisor</t>
  </si>
  <si>
    <t>Total del Gasto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</si>
  <si>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</si>
  <si>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</si>
  <si>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</si>
  <si>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</si>
  <si>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</si>
  <si>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</si>
  <si>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</si>
  <si>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</si>
  <si>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</si>
  <si>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</si>
  <si>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</si>
  <si>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</si>
  <si>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</si>
  <si>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</si>
  <si>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Del 1 de Enero al 30 de Junio de 2016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</si>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</sst>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0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6">
    <xf numFmtId="0" fontId="0" fillId="0" borderId="0" xfId="0"/>
    <xf numFmtId="0" fontId="3" fillId="0" borderId="0" xfId="0" applyFont="1" applyFill="1" applyBorder="1"/>
    <xf numFmtId="0" fontId="3" fillId="11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11" borderId="0" xfId="0" applyFont="1" applyFill="1" applyBorder="1"/>
    <xf numFmtId="0" fontId="6" fillId="0" borderId="0" xfId="0" applyFont="1" applyFill="1" applyBorder="1"/>
    <xf numFmtId="0" fontId="6" fillId="11" borderId="0" xfId="0" applyFont="1" applyFill="1" applyBorder="1"/>
    <xf numFmtId="43" fontId="6" fillId="11" borderId="2" xfId="1" applyFont="1" applyFill="1" applyBorder="1" applyAlignment="1">
      <alignment horizontal="right"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4" xfId="0" applyFont="1" applyFill="1" applyBorder="1" applyAlignment="1">
      <alignment horizontal="justify" vertical="center" wrapText="1"/>
    </xf>
    <xf numFmtId="43" fontId="3" fillId="11" borderId="2" xfId="1" applyFont="1" applyFill="1" applyBorder="1" applyAlignment="1">
      <alignment horizontal="justify" vertical="center" wrapText="1"/>
    </xf>
    <xf numFmtId="43" fontId="3" fillId="11" borderId="5" xfId="1" applyFont="1" applyFill="1" applyBorder="1" applyAlignment="1">
      <alignment horizontal="right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7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43" fontId="6" fillId="11" borderId="5" xfId="1" applyFont="1" applyFill="1" applyBorder="1" applyAlignment="1">
      <alignment horizontal="right" vertical="center" wrapText="1"/>
    </xf>
    <xf numFmtId="0" fontId="3" fillId="11" borderId="5" xfId="1" applyNumberFormat="1" applyFont="1" applyFill="1" applyBorder="1" applyAlignment="1">
      <alignment horizontal="right" vertical="center" wrapText="1"/>
    </xf>
    <xf numFmtId="43" fontId="6" fillId="11" borderId="5" xfId="1" applyFont="1" applyFill="1" applyBorder="1" applyAlignment="1">
      <alignment horizontal="right" vertical="top" wrapText="1"/>
    </xf>
    <xf numFmtId="4" fontId="3" fillId="0" borderId="6" xfId="0" applyNumberFormat="1" applyFont="1" applyFill="1" applyBorder="1"/>
    <xf numFmtId="4" fontId="3" fillId="0" borderId="5" xfId="0" applyNumberFormat="1" applyFont="1" applyFill="1" applyBorder="1"/>
    <xf numFmtId="43" fontId="3" fillId="11" borderId="5" xfId="1" applyFont="1" applyFill="1" applyBorder="1" applyAlignment="1">
      <alignment horizontal="right" vertical="top" wrapText="1"/>
    </xf>
    <xf numFmtId="43" fontId="3" fillId="11" borderId="8" xfId="1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Continuous" vertical="center"/>
    </xf>
  </cellXfs>
  <cellStyles count="26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3" xfId="37"/>
    <cellStyle name="Millares 2 3 2" xfId="38"/>
    <cellStyle name="Millares 2 3 3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3 7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15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0" xfId="151"/>
    <cellStyle name="Normal 2 31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174"/>
    <cellStyle name="Normal 3 10" xfId="175"/>
    <cellStyle name="Normal 3 11" xfId="176"/>
    <cellStyle name="Normal 3 2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4" xfId="185"/>
    <cellStyle name="Normal 4 2" xfId="186"/>
    <cellStyle name="Normal 4 2 2" xfId="187"/>
    <cellStyle name="Normal 4 3" xfId="188"/>
    <cellStyle name="Normal 4 4" xfId="189"/>
    <cellStyle name="Normal 4 5" xfId="190"/>
    <cellStyle name="Normal 5" xfId="191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200"/>
    <cellStyle name="Normal 5 2 2" xfId="201"/>
    <cellStyle name="Normal 5 3" xfId="202"/>
    <cellStyle name="Normal 5 3 2" xfId="203"/>
    <cellStyle name="Normal 5 4" xfId="204"/>
    <cellStyle name="Normal 5 4 2" xfId="205"/>
    <cellStyle name="Normal 5 5" xfId="206"/>
    <cellStyle name="Normal 5 5 2" xfId="207"/>
    <cellStyle name="Normal 5 6" xfId="208"/>
    <cellStyle name="Normal 5 7" xfId="209"/>
    <cellStyle name="Normal 5 7 2" xfId="210"/>
    <cellStyle name="Normal 5 8" xfId="211"/>
    <cellStyle name="Normal 5 9" xfId="212"/>
    <cellStyle name="Normal 56" xfId="213"/>
    <cellStyle name="Normal 6" xfId="214"/>
    <cellStyle name="Normal 6 2" xfId="215"/>
    <cellStyle name="Normal 6 2 2" xfId="216"/>
    <cellStyle name="Normal 6 3" xfId="217"/>
    <cellStyle name="Normal 6 4" xfId="218"/>
    <cellStyle name="Normal 7" xfId="219"/>
    <cellStyle name="Normal 7 10" xfId="220"/>
    <cellStyle name="Normal 7 11" xfId="221"/>
    <cellStyle name="Normal 7 12" xfId="222"/>
    <cellStyle name="Normal 7 13" xfId="223"/>
    <cellStyle name="Normal 7 14" xfId="224"/>
    <cellStyle name="Normal 7 15" xfId="225"/>
    <cellStyle name="Normal 7 16" xfId="226"/>
    <cellStyle name="Normal 7 17" xfId="227"/>
    <cellStyle name="Normal 7 18" xfId="228"/>
    <cellStyle name="Normal 7 2" xfId="229"/>
    <cellStyle name="Normal 7 3" xfId="230"/>
    <cellStyle name="Normal 7 4" xfId="231"/>
    <cellStyle name="Normal 7 5" xfId="232"/>
    <cellStyle name="Normal 7 6" xfId="233"/>
    <cellStyle name="Normal 7 7" xfId="234"/>
    <cellStyle name="Normal 7 8" xfId="235"/>
    <cellStyle name="Normal 7 9" xfId="236"/>
    <cellStyle name="Normal 8" xfId="237"/>
    <cellStyle name="Normal 9" xfId="238"/>
    <cellStyle name="Normal 9 2" xfId="239"/>
    <cellStyle name="Normal 9 3" xfId="240"/>
    <cellStyle name="Notas 2" xfId="241"/>
    <cellStyle name="Notas 3" xfId="242"/>
    <cellStyle name="Porcentaje 2" xfId="243"/>
    <cellStyle name="Porcentaje 3" xfId="244"/>
    <cellStyle name="Porcentual 2" xfId="245"/>
    <cellStyle name="Porcentual 2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145676</xdr:rowOff>
    </xdr:from>
    <xdr:ext cx="12649200" cy="156283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4717676"/>
          <a:ext cx="12649200" cy="1562830"/>
        </a:xfrm>
        <a:prstGeom prst="rect">
          <a:avLst/>
        </a:prstGeom>
      </xdr:spPr>
    </xdr:pic>
    <xdr:clientData/>
  </xdr:oneCellAnchor>
  <xdr:oneCellAnchor>
    <xdr:from>
      <xdr:col>5</xdr:col>
      <xdr:colOff>176211</xdr:colOff>
      <xdr:row>2</xdr:row>
      <xdr:rowOff>19050</xdr:rowOff>
    </xdr:from>
    <xdr:ext cx="700089" cy="790575"/>
    <xdr:pic>
      <xdr:nvPicPr>
        <xdr:cNvPr id="3" name="2 Imagen" descr="Valezka:Users:Valezka:Desktop:2014:LOGOS:logocomplet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961" y="400050"/>
          <a:ext cx="700089" cy="790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202825</xdr:colOff>
      <xdr:row>3</xdr:row>
      <xdr:rowOff>21050</xdr:rowOff>
    </xdr:from>
    <xdr:ext cx="2168900" cy="626650"/>
    <xdr:pic>
      <xdr:nvPicPr>
        <xdr:cNvPr id="4" name="3 Imagen" descr="Valezka:Users:Valezka:Desktop:2014:LOGOS:SALUD_horizontal_CMYK.ps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175" y="592550"/>
          <a:ext cx="2168900" cy="626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</xdr:row>
      <xdr:rowOff>122500</xdr:rowOff>
    </xdr:from>
    <xdr:ext cx="1466850" cy="525200"/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94000"/>
          <a:ext cx="1466850" cy="525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y%20Presupuestales%20Junio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ownloads/Estados%20Fros%20y%20Pptales%20MAY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E24">
            <v>570726770.19000006</v>
          </cell>
          <cell r="F24">
            <v>5180387051.7900009</v>
          </cell>
          <cell r="H24">
            <v>1726443065.1700001</v>
          </cell>
          <cell r="J24">
            <v>1578344925.3</v>
          </cell>
          <cell r="K24">
            <v>3453943986.6200008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D24">
            <v>4609660281.6000004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8"/>
  <sheetViews>
    <sheetView showGridLines="0" tabSelected="1" showWhiteSpace="0" view="pageLayout" zoomScaleNormal="85" workbookViewId="0">
      <selection activeCell="B12" sqref="B12:C14"/>
    </sheetView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6.5703125" style="1" bestFit="1" customWidth="1"/>
    <col min="5" max="5" width="14.8554687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4" style="2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x14ac:dyDescent="0.2"/>
    <row r="7" spans="2:11" s="1" customFormat="1" x14ac:dyDescent="0.2"/>
    <row r="8" spans="2:11" s="1" customFormat="1" ht="16.5" customHeight="1" x14ac:dyDescent="0.2">
      <c r="B8" s="35" t="s">
        <v>18</v>
      </c>
      <c r="C8" s="35"/>
      <c r="D8" s="35"/>
      <c r="E8" s="35"/>
      <c r="F8" s="35"/>
      <c r="G8" s="35"/>
      <c r="H8" s="35"/>
      <c r="I8" s="35"/>
      <c r="J8" s="35"/>
      <c r="K8" s="35"/>
    </row>
    <row r="9" spans="2:11" s="1" customFormat="1" ht="16.5" customHeight="1" x14ac:dyDescent="0.2">
      <c r="B9" s="35" t="s">
        <v>17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s="1" customFormat="1" ht="16.5" customHeight="1" x14ac:dyDescent="0.2"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1" s="2" customFormat="1" x14ac:dyDescent="0.2"/>
    <row r="12" spans="2:11" s="1" customFormat="1" x14ac:dyDescent="0.2">
      <c r="B12" s="34" t="s">
        <v>15</v>
      </c>
      <c r="C12" s="33"/>
      <c r="D12" s="30" t="s">
        <v>14</v>
      </c>
      <c r="E12" s="30"/>
      <c r="F12" s="30"/>
      <c r="G12" s="30"/>
      <c r="H12" s="30"/>
      <c r="I12" s="30"/>
      <c r="J12" s="30"/>
      <c r="K12" s="30" t="s">
        <v>13</v>
      </c>
    </row>
    <row r="13" spans="2:11" s="1" customFormat="1" ht="25.5" x14ac:dyDescent="0.2">
      <c r="B13" s="32"/>
      <c r="C13" s="31"/>
      <c r="D13" s="27" t="s">
        <v>12</v>
      </c>
      <c r="E13" s="27" t="s">
        <v>11</v>
      </c>
      <c r="F13" s="27" t="s">
        <v>10</v>
      </c>
      <c r="G13" s="27" t="s">
        <v>9</v>
      </c>
      <c r="H13" s="27" t="s">
        <v>8</v>
      </c>
      <c r="I13" s="27" t="s">
        <v>7</v>
      </c>
      <c r="J13" s="27" t="s">
        <v>6</v>
      </c>
      <c r="K13" s="30"/>
    </row>
    <row r="14" spans="2:11" s="1" customFormat="1" x14ac:dyDescent="0.2">
      <c r="B14" s="29"/>
      <c r="C14" s="28"/>
      <c r="D14" s="27">
        <v>1</v>
      </c>
      <c r="E14" s="27">
        <v>2</v>
      </c>
      <c r="F14" s="27" t="s">
        <v>5</v>
      </c>
      <c r="G14" s="27">
        <v>4</v>
      </c>
      <c r="H14" s="27">
        <v>5</v>
      </c>
      <c r="I14" s="27">
        <v>6</v>
      </c>
      <c r="J14" s="27">
        <v>7</v>
      </c>
      <c r="K14" s="27" t="s">
        <v>4</v>
      </c>
    </row>
    <row r="15" spans="2:11" s="1" customFormat="1" x14ac:dyDescent="0.2">
      <c r="B15" s="26"/>
      <c r="C15" s="25"/>
      <c r="D15" s="24"/>
      <c r="E15" s="24"/>
      <c r="F15" s="24"/>
      <c r="G15" s="24"/>
      <c r="H15" s="24"/>
      <c r="I15" s="24"/>
      <c r="J15" s="24"/>
      <c r="K15" s="24"/>
    </row>
    <row r="16" spans="2:11" s="1" customFormat="1" x14ac:dyDescent="0.2">
      <c r="B16" s="17"/>
      <c r="C16" s="14" t="s">
        <v>3</v>
      </c>
      <c r="D16" s="23">
        <v>4600497349.6000004</v>
      </c>
      <c r="E16" s="23">
        <v>569444273.19000006</v>
      </c>
      <c r="F16" s="23">
        <f>D16+E16</f>
        <v>5169941622.7900009</v>
      </c>
      <c r="G16" s="22">
        <v>1771407103.6800001</v>
      </c>
      <c r="H16" s="21">
        <v>1726443065.1700001</v>
      </c>
      <c r="I16" s="21">
        <v>1726443065.1700001</v>
      </c>
      <c r="J16" s="21">
        <v>1578344925.3</v>
      </c>
      <c r="K16" s="20">
        <f>+F16-H16</f>
        <v>3443498557.6200008</v>
      </c>
    </row>
    <row r="17" spans="1:12" x14ac:dyDescent="0.2">
      <c r="B17" s="17"/>
      <c r="C17" s="16"/>
      <c r="D17" s="13"/>
      <c r="E17" s="13"/>
      <c r="F17" s="13"/>
      <c r="G17" s="13"/>
      <c r="H17" s="13"/>
      <c r="I17" s="13"/>
      <c r="J17" s="13"/>
      <c r="K17" s="18"/>
    </row>
    <row r="18" spans="1:12" x14ac:dyDescent="0.2">
      <c r="B18" s="15"/>
      <c r="C18" s="14" t="s">
        <v>2</v>
      </c>
      <c r="D18" s="13">
        <v>9162932</v>
      </c>
      <c r="E18" s="13">
        <v>1282497</v>
      </c>
      <c r="F18" s="13">
        <f>D18+E18</f>
        <v>10445429</v>
      </c>
      <c r="G18" s="13">
        <v>1035259.26</v>
      </c>
      <c r="H18" s="19">
        <v>0</v>
      </c>
      <c r="I18" s="19">
        <v>0</v>
      </c>
      <c r="J18" s="19">
        <v>0</v>
      </c>
      <c r="K18" s="18">
        <f>+F18-H18</f>
        <v>10445429</v>
      </c>
    </row>
    <row r="19" spans="1:12" x14ac:dyDescent="0.2">
      <c r="B19" s="17"/>
      <c r="C19" s="16"/>
      <c r="D19" s="13"/>
      <c r="E19" s="13"/>
      <c r="F19" s="13"/>
      <c r="G19" s="13"/>
      <c r="H19" s="13"/>
      <c r="I19" s="13"/>
      <c r="J19" s="13"/>
      <c r="K19" s="13"/>
    </row>
    <row r="20" spans="1:12" x14ac:dyDescent="0.2">
      <c r="B20" s="15"/>
      <c r="C20" s="14"/>
      <c r="D20" s="13"/>
      <c r="E20" s="13"/>
      <c r="F20" s="13"/>
      <c r="G20" s="13"/>
      <c r="H20" s="13"/>
      <c r="I20" s="13"/>
      <c r="J20" s="13"/>
      <c r="K20" s="13"/>
    </row>
    <row r="21" spans="1:12" x14ac:dyDescent="0.2">
      <c r="B21" s="11"/>
      <c r="C21" s="10"/>
      <c r="D21" s="12"/>
      <c r="E21" s="12"/>
      <c r="F21" s="12"/>
      <c r="G21" s="12"/>
      <c r="H21" s="12"/>
      <c r="I21" s="12"/>
      <c r="J21" s="12"/>
      <c r="K21" s="12"/>
    </row>
    <row r="22" spans="1:12" s="7" customFormat="1" x14ac:dyDescent="0.2">
      <c r="A22" s="8"/>
      <c r="B22" s="11"/>
      <c r="C22" s="10" t="s">
        <v>1</v>
      </c>
      <c r="D22" s="9">
        <f>+D16+D18+D20</f>
        <v>4609660281.6000004</v>
      </c>
      <c r="E22" s="9">
        <f>+E16+E18+E20</f>
        <v>570726770.19000006</v>
      </c>
      <c r="F22" s="9">
        <f>+F16+F18+F20</f>
        <v>5180387051.7900009</v>
      </c>
      <c r="G22" s="9">
        <f>+G16+G18+G20</f>
        <v>1772442362.9400001</v>
      </c>
      <c r="H22" s="9">
        <f>+H16+H18+H20</f>
        <v>1726443065.1700001</v>
      </c>
      <c r="I22" s="9">
        <f>+I16+I18+I20</f>
        <v>1726443065.1700001</v>
      </c>
      <c r="J22" s="9">
        <f>+J16+J18+J20</f>
        <v>1578344925.3</v>
      </c>
      <c r="K22" s="9">
        <f>+K16+K18+K20</f>
        <v>3453943986.6200008</v>
      </c>
      <c r="L22" s="8"/>
    </row>
    <row r="23" spans="1:12" s="2" customFormat="1" x14ac:dyDescent="0.2"/>
    <row r="24" spans="1:12" x14ac:dyDescent="0.2">
      <c r="C24" s="6" t="s">
        <v>0</v>
      </c>
    </row>
    <row r="25" spans="1:12" x14ac:dyDescent="0.2">
      <c r="D25" s="5" t="str">
        <f>IF(D22=[2]CAdmon!D24," ","ERROR")</f>
        <v xml:space="preserve"> </v>
      </c>
      <c r="E25" s="5" t="str">
        <f>IF(E22=[1]CAdmon!E24," ","ERROR")</f>
        <v xml:space="preserve"> </v>
      </c>
      <c r="F25" s="5" t="str">
        <f>IF(F22=[1]CAdmon!F24," ","ERROR")</f>
        <v xml:space="preserve"> </v>
      </c>
      <c r="G25" s="5"/>
      <c r="H25" s="5" t="str">
        <f>IF(H22=[1]CAdmon!H24," ","ERROR")</f>
        <v xml:space="preserve"> </v>
      </c>
      <c r="I25" s="5"/>
      <c r="J25" s="5" t="str">
        <f>IF(J22=[1]CAdmon!J24," ","ERROR")</f>
        <v xml:space="preserve"> </v>
      </c>
      <c r="K25" s="5" t="str">
        <f>IF(K22=[1]CAdmon!K24," ","ERROR")</f>
        <v xml:space="preserve"> </v>
      </c>
    </row>
    <row r="26" spans="1:12" x14ac:dyDescent="0.2">
      <c r="C26" s="4"/>
      <c r="F26" s="3"/>
      <c r="G26" s="3"/>
      <c r="H26" s="3"/>
      <c r="I26" s="3"/>
      <c r="J26" s="3"/>
      <c r="K26" s="3"/>
    </row>
    <row r="27" spans="1:12" x14ac:dyDescent="0.2">
      <c r="C27" s="4"/>
      <c r="F27" s="3"/>
      <c r="G27" s="3"/>
      <c r="H27" s="3"/>
      <c r="I27" s="3"/>
      <c r="J27" s="3"/>
      <c r="K27" s="3"/>
    </row>
    <row r="28" spans="1:12" x14ac:dyDescent="0.2">
      <c r="C28" s="4"/>
      <c r="F28" s="3"/>
      <c r="G28" s="3"/>
      <c r="H28" s="3"/>
      <c r="I28" s="3"/>
      <c r="J28" s="3"/>
      <c r="K28" s="3"/>
    </row>
  </sheetData>
  <mergeCells count="6">
    <mergeCell ref="B12:C14"/>
    <mergeCell ref="D12:J12"/>
    <mergeCell ref="K12:K13"/>
    <mergeCell ref="F26:K26"/>
    <mergeCell ref="F27:K27"/>
    <mergeCell ref="F28:K28"/>
  </mergeCells>
  <printOptions horizontalCentered="1" verticalCentered="1"/>
  <pageMargins left="0.47244094488188981" right="0.70866141732283472" top="0.39370078740157483" bottom="0.39370078740157483" header="1.5748031496062993" footer="0.31496062992125984"/>
  <pageSetup scale="67" orientation="landscape" r:id="rId1"/>
  <headerFooter scaleWithDoc="0">
    <oddHeader xml:space="preserve">&amp;C&amp;"-,Negrita"RÉGIMEN DE PROTECCIÓN SOCIAL EN SALUD DEL ESTADO DE GUANAJUATO </oddHead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2017-07-17T17:09:25Z</dcterms:created>
  <dcterms:modified xsi:type="dcterms:W3CDTF">2017-07-17T17:09:41Z</dcterms:modified>
</cp:coreProperties>
</file>