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OG" sheetId="1" r:id="rId1"/>
  </sheets>
  <definedNames>
    <definedName name="_xlnm.Print_Area" localSheetId="0">COG!$A$1:$I$89</definedName>
    <definedName name="_xlnm.Print_Titles" localSheetId="0">COG!$1:$9</definedName>
  </definedNames>
  <calcPr calcId="145621"/>
</workbook>
</file>

<file path=xl/calcChain.xml><?xml version="1.0" encoding="utf-8"?>
<calcChain xmlns="http://schemas.openxmlformats.org/spreadsheetml/2006/main">
  <c r="H82" i="1" l="1"/>
  <c r="E82" i="1"/>
  <c r="E81" i="1"/>
  <c r="H81" i="1" s="1"/>
  <c r="H80" i="1"/>
  <c r="E80" i="1"/>
  <c r="E79" i="1"/>
  <c r="H79" i="1" s="1"/>
  <c r="E78" i="1"/>
  <c r="H78" i="1" s="1"/>
  <c r="E77" i="1"/>
  <c r="H77" i="1" s="1"/>
  <c r="E76" i="1"/>
  <c r="H76" i="1" s="1"/>
  <c r="G75" i="1"/>
  <c r="F75" i="1"/>
  <c r="D75" i="1"/>
  <c r="C75" i="1"/>
  <c r="H74" i="1"/>
  <c r="E74" i="1"/>
  <c r="E73" i="1"/>
  <c r="H73" i="1" s="1"/>
  <c r="E72" i="1"/>
  <c r="H72" i="1" s="1"/>
  <c r="H71" i="1" s="1"/>
  <c r="G71" i="1"/>
  <c r="F71" i="1"/>
  <c r="D71" i="1"/>
  <c r="C71" i="1"/>
  <c r="H70" i="1"/>
  <c r="E70" i="1"/>
  <c r="E69" i="1"/>
  <c r="H69" i="1" s="1"/>
  <c r="H68" i="1"/>
  <c r="E68" i="1"/>
  <c r="E67" i="1"/>
  <c r="H67" i="1" s="1"/>
  <c r="E66" i="1"/>
  <c r="H66" i="1" s="1"/>
  <c r="E65" i="1"/>
  <c r="H65" i="1" s="1"/>
  <c r="E64" i="1"/>
  <c r="H64" i="1" s="1"/>
  <c r="G63" i="1"/>
  <c r="F63" i="1"/>
  <c r="D63" i="1"/>
  <c r="C63" i="1"/>
  <c r="H62" i="1"/>
  <c r="E62" i="1"/>
  <c r="E61" i="1"/>
  <c r="H61" i="1" s="1"/>
  <c r="E60" i="1"/>
  <c r="H60" i="1" s="1"/>
  <c r="H59" i="1" s="1"/>
  <c r="G59" i="1"/>
  <c r="F59" i="1"/>
  <c r="D59" i="1"/>
  <c r="C59" i="1"/>
  <c r="H58" i="1"/>
  <c r="E58" i="1"/>
  <c r="E57" i="1"/>
  <c r="H57" i="1" s="1"/>
  <c r="H56" i="1"/>
  <c r="E56" i="1"/>
  <c r="E55" i="1"/>
  <c r="H55" i="1" s="1"/>
  <c r="E54" i="1"/>
  <c r="H54" i="1" s="1"/>
  <c r="E53" i="1"/>
  <c r="H53" i="1" s="1"/>
  <c r="H52" i="1"/>
  <c r="E52" i="1"/>
  <c r="E51" i="1"/>
  <c r="H51" i="1" s="1"/>
  <c r="H50" i="1"/>
  <c r="E50" i="1"/>
  <c r="G49" i="1"/>
  <c r="F49" i="1"/>
  <c r="D49" i="1"/>
  <c r="C49" i="1"/>
  <c r="E48" i="1"/>
  <c r="H48" i="1" s="1"/>
  <c r="E47" i="1"/>
  <c r="H47" i="1" s="1"/>
  <c r="E46" i="1"/>
  <c r="H46" i="1" s="1"/>
  <c r="E45" i="1"/>
  <c r="H45" i="1" s="1"/>
  <c r="H44" i="1"/>
  <c r="E44" i="1"/>
  <c r="E43" i="1"/>
  <c r="H43" i="1" s="1"/>
  <c r="H42" i="1"/>
  <c r="E42" i="1"/>
  <c r="E41" i="1"/>
  <c r="H41" i="1" s="1"/>
  <c r="E40" i="1"/>
  <c r="H40" i="1" s="1"/>
  <c r="G39" i="1"/>
  <c r="F39" i="1"/>
  <c r="D39" i="1"/>
  <c r="C39" i="1"/>
  <c r="H38" i="1"/>
  <c r="E38" i="1"/>
  <c r="E37" i="1"/>
  <c r="H37" i="1" s="1"/>
  <c r="H36" i="1"/>
  <c r="E36" i="1"/>
  <c r="E35" i="1"/>
  <c r="H35" i="1" s="1"/>
  <c r="E34" i="1"/>
  <c r="H34" i="1" s="1"/>
  <c r="E33" i="1"/>
  <c r="H33" i="1" s="1"/>
  <c r="E32" i="1"/>
  <c r="H32" i="1" s="1"/>
  <c r="E31" i="1"/>
  <c r="H31" i="1" s="1"/>
  <c r="H30" i="1"/>
  <c r="E30" i="1"/>
  <c r="G29" i="1"/>
  <c r="F29" i="1"/>
  <c r="D29" i="1"/>
  <c r="C29" i="1"/>
  <c r="E28" i="1"/>
  <c r="H28" i="1" s="1"/>
  <c r="E27" i="1"/>
  <c r="H27" i="1" s="1"/>
  <c r="E26" i="1"/>
  <c r="H26" i="1" s="1"/>
  <c r="E25" i="1"/>
  <c r="H25" i="1" s="1"/>
  <c r="H24" i="1"/>
  <c r="E24" i="1"/>
  <c r="E23" i="1"/>
  <c r="H23" i="1" s="1"/>
  <c r="H22" i="1"/>
  <c r="E22" i="1"/>
  <c r="E21" i="1"/>
  <c r="H21" i="1" s="1"/>
  <c r="E20" i="1"/>
  <c r="H20" i="1" s="1"/>
  <c r="G19" i="1"/>
  <c r="F19" i="1"/>
  <c r="D19" i="1"/>
  <c r="C19" i="1"/>
  <c r="H18" i="1"/>
  <c r="E18" i="1"/>
  <c r="E17" i="1"/>
  <c r="H17" i="1" s="1"/>
  <c r="H16" i="1"/>
  <c r="E16" i="1"/>
  <c r="E15" i="1"/>
  <c r="H15" i="1" s="1"/>
  <c r="E14" i="1"/>
  <c r="H14" i="1" s="1"/>
  <c r="E13" i="1"/>
  <c r="H13" i="1" s="1"/>
  <c r="E12" i="1"/>
  <c r="H12" i="1" s="1"/>
  <c r="G11" i="1"/>
  <c r="G83" i="1" s="1"/>
  <c r="F11" i="1"/>
  <c r="D11" i="1"/>
  <c r="D83" i="1" s="1"/>
  <c r="C11" i="1"/>
  <c r="H39" i="1" l="1"/>
  <c r="C83" i="1"/>
  <c r="F83" i="1"/>
  <c r="H19" i="1"/>
  <c r="H11" i="1"/>
  <c r="H63" i="1"/>
  <c r="H75" i="1"/>
  <c r="H29" i="1"/>
  <c r="H49" i="1"/>
  <c r="E11" i="1"/>
  <c r="E19" i="1"/>
  <c r="E29" i="1"/>
  <c r="E39" i="1"/>
  <c r="E49" i="1"/>
  <c r="E59" i="1"/>
  <c r="E63" i="1"/>
  <c r="E71" i="1"/>
  <c r="E75" i="1"/>
  <c r="E83" i="1" l="1"/>
  <c r="H83" i="1"/>
</calcChain>
</file>

<file path=xl/sharedStrings.xml><?xml version="1.0" encoding="utf-8"?>
<sst xmlns="http://schemas.openxmlformats.org/spreadsheetml/2006/main" count="86" uniqueCount="86">
  <si>
    <t>ESTADO ANALÍTICO DEL EJERCICIO DEL PRESUPUESTO DE EGRESOS</t>
  </si>
  <si>
    <t>CLASIFICACIÓN POR OBJETO DEL GASTO (CAPÍTULO Y CONCEPTO)</t>
  </si>
  <si>
    <t>Del 1 de Enero Al 30 de Junio de 2018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</si>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</sst>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0">
    <xf numFmtId="0" fontId="0" fillId="0" borderId="0"/>
    <xf numFmtId="0" fontId="5" fillId="0" borderId="0"/>
    <xf numFmtId="0" fontId="7" fillId="0" borderId="0"/>
    <xf numFmtId="0" fontId="11" fillId="0" borderId="0"/>
    <xf numFmtId="165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8" fillId="15" borderId="13" applyNumberFormat="0" applyProtection="0">
      <alignment horizontal="center" vertical="center" wrapText="1"/>
    </xf>
    <xf numFmtId="4" fontId="19" fillId="16" borderId="13" applyNumberFormat="0" applyProtection="0">
      <alignment horizontal="center" vertical="center" wrapText="1"/>
    </xf>
    <xf numFmtId="4" fontId="20" fillId="15" borderId="13" applyNumberFormat="0" applyProtection="0">
      <alignment horizontal="left" vertical="center" wrapText="1"/>
    </xf>
    <xf numFmtId="4" fontId="21" fillId="17" borderId="0" applyNumberFormat="0" applyProtection="0">
      <alignment horizontal="left" vertical="center" wrapText="1"/>
    </xf>
    <xf numFmtId="4" fontId="22" fillId="18" borderId="13" applyNumberFormat="0" applyProtection="0">
      <alignment horizontal="right" vertical="center"/>
    </xf>
    <xf numFmtId="4" fontId="22" fillId="19" borderId="13" applyNumberFormat="0" applyProtection="0">
      <alignment horizontal="right" vertical="center"/>
    </xf>
    <xf numFmtId="4" fontId="22" fillId="20" borderId="13" applyNumberFormat="0" applyProtection="0">
      <alignment horizontal="right" vertical="center"/>
    </xf>
    <xf numFmtId="4" fontId="22" fillId="21" borderId="13" applyNumberFormat="0" applyProtection="0">
      <alignment horizontal="right" vertical="center"/>
    </xf>
    <xf numFmtId="4" fontId="22" fillId="22" borderId="13" applyNumberFormat="0" applyProtection="0">
      <alignment horizontal="right" vertical="center"/>
    </xf>
    <xf numFmtId="4" fontId="22" fillId="23" borderId="13" applyNumberFormat="0" applyProtection="0">
      <alignment horizontal="right" vertical="center"/>
    </xf>
    <xf numFmtId="4" fontId="22" fillId="24" borderId="13" applyNumberFormat="0" applyProtection="0">
      <alignment horizontal="right" vertical="center"/>
    </xf>
    <xf numFmtId="4" fontId="22" fillId="25" borderId="13" applyNumberFormat="0" applyProtection="0">
      <alignment horizontal="right" vertical="center"/>
    </xf>
    <xf numFmtId="4" fontId="22" fillId="26" borderId="13" applyNumberFormat="0" applyProtection="0">
      <alignment horizontal="right" vertical="center"/>
    </xf>
    <xf numFmtId="4" fontId="23" fillId="27" borderId="14" applyNumberFormat="0" applyProtection="0">
      <alignment horizontal="left" vertical="center" indent="1"/>
    </xf>
    <xf numFmtId="4" fontId="23" fillId="28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2" fillId="30" borderId="13" applyNumberFormat="0" applyProtection="0">
      <alignment horizontal="right" vertical="center"/>
    </xf>
    <xf numFmtId="4" fontId="11" fillId="0" borderId="0" applyNumberFormat="0" applyProtection="0">
      <alignment horizontal="left" vertical="center" indent="1"/>
    </xf>
    <xf numFmtId="4" fontId="11" fillId="0" borderId="0" applyNumberFormat="0" applyProtection="0">
      <alignment horizontal="left" vertical="center" indent="1"/>
    </xf>
    <xf numFmtId="4" fontId="22" fillId="31" borderId="13" applyNumberFormat="0" applyProtection="0">
      <alignment vertical="center"/>
    </xf>
    <xf numFmtId="4" fontId="25" fillId="31" borderId="13" applyNumberFormat="0" applyProtection="0">
      <alignment vertical="center"/>
    </xf>
    <xf numFmtId="4" fontId="24" fillId="30" borderId="15" applyNumberFormat="0" applyProtection="0">
      <alignment horizontal="left" vertical="center" indent="1"/>
    </xf>
    <xf numFmtId="4" fontId="26" fillId="17" borderId="16" applyNumberFormat="0" applyProtection="0">
      <alignment horizontal="center" vertical="center" wrapText="1"/>
    </xf>
    <xf numFmtId="4" fontId="25" fillId="31" borderId="13" applyNumberFormat="0" applyProtection="0">
      <alignment horizontal="center" vertical="center" wrapText="1"/>
    </xf>
    <xf numFmtId="4" fontId="27" fillId="32" borderId="16" applyNumberFormat="0" applyProtection="0">
      <alignment horizontal="left" vertical="center" wrapText="1"/>
    </xf>
    <xf numFmtId="4" fontId="28" fillId="33" borderId="13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30" fillId="31" borderId="13" applyNumberFormat="0" applyProtection="0">
      <alignment horizontal="right" vertical="center"/>
    </xf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</cellStyleXfs>
  <cellXfs count="28">
    <xf numFmtId="0" fontId="0" fillId="0" borderId="0" xfId="0"/>
    <xf numFmtId="0" fontId="3" fillId="0" borderId="0" xfId="0" applyFont="1" applyFill="1" applyBorder="1"/>
    <xf numFmtId="0" fontId="6" fillId="12" borderId="3" xfId="1" applyFont="1" applyFill="1" applyBorder="1" applyAlignment="1">
      <alignment horizontal="center" vertical="center"/>
    </xf>
    <xf numFmtId="4" fontId="6" fillId="12" borderId="3" xfId="1" applyNumberFormat="1" applyFont="1" applyFill="1" applyBorder="1" applyAlignment="1">
      <alignment horizontal="center" vertical="center" wrapText="1"/>
    </xf>
    <xf numFmtId="4" fontId="6" fillId="12" borderId="4" xfId="1" applyNumberFormat="1" applyFont="1" applyFill="1" applyBorder="1" applyAlignment="1">
      <alignment horizontal="center" vertical="center" wrapText="1"/>
    </xf>
    <xf numFmtId="0" fontId="6" fillId="12" borderId="5" xfId="1" applyFont="1" applyFill="1" applyBorder="1" applyAlignment="1">
      <alignment horizontal="center" vertical="center"/>
    </xf>
    <xf numFmtId="0" fontId="6" fillId="12" borderId="6" xfId="1" applyNumberFormat="1" applyFont="1" applyFill="1" applyBorder="1" applyAlignment="1">
      <alignment horizontal="center" vertical="center" wrapText="1"/>
    </xf>
    <xf numFmtId="0" fontId="6" fillId="12" borderId="7" xfId="1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Protection="1"/>
    <xf numFmtId="164" fontId="8" fillId="0" borderId="6" xfId="2" applyNumberFormat="1" applyFont="1" applyBorder="1" applyProtection="1">
      <protection locked="0"/>
    </xf>
    <xf numFmtId="164" fontId="8" fillId="0" borderId="7" xfId="2" applyNumberFormat="1" applyFont="1" applyBorder="1" applyProtection="1">
      <protection locked="0"/>
    </xf>
    <xf numFmtId="0" fontId="7" fillId="0" borderId="8" xfId="2" applyFont="1" applyFill="1" applyBorder="1" applyAlignment="1" applyProtection="1">
      <alignment horizontal="left" indent="1"/>
    </xf>
    <xf numFmtId="164" fontId="7" fillId="0" borderId="9" xfId="2" applyNumberFormat="1" applyFont="1" applyBorder="1" applyProtection="1">
      <protection locked="0"/>
    </xf>
    <xf numFmtId="164" fontId="7" fillId="0" borderId="10" xfId="2" applyNumberFormat="1" applyFont="1" applyBorder="1" applyProtection="1">
      <protection locked="0"/>
    </xf>
    <xf numFmtId="0" fontId="8" fillId="0" borderId="8" xfId="2" applyFont="1" applyFill="1" applyBorder="1" applyProtection="1"/>
    <xf numFmtId="164" fontId="8" fillId="0" borderId="9" xfId="2" applyNumberFormat="1" applyFont="1" applyBorder="1" applyProtection="1">
      <protection locked="0"/>
    </xf>
    <xf numFmtId="164" fontId="8" fillId="0" borderId="10" xfId="2" applyNumberFormat="1" applyFont="1" applyBorder="1" applyProtection="1">
      <protection locked="0"/>
    </xf>
    <xf numFmtId="0" fontId="9" fillId="0" borderId="0" xfId="0" applyFont="1" applyFill="1" applyBorder="1"/>
    <xf numFmtId="0" fontId="3" fillId="13" borderId="0" xfId="0" applyFont="1" applyFill="1" applyBorder="1"/>
    <xf numFmtId="164" fontId="7" fillId="0" borderId="11" xfId="2" applyNumberFormat="1" applyFont="1" applyBorder="1" applyProtection="1">
      <protection locked="0"/>
    </xf>
    <xf numFmtId="0" fontId="10" fillId="0" borderId="12" xfId="1" applyFont="1" applyFill="1" applyBorder="1" applyAlignment="1" applyProtection="1"/>
    <xf numFmtId="4" fontId="8" fillId="0" borderId="3" xfId="2" applyNumberFormat="1" applyFont="1" applyFill="1" applyBorder="1" applyAlignment="1" applyProtection="1">
      <alignment horizontal="right"/>
      <protection locked="0"/>
    </xf>
    <xf numFmtId="0" fontId="12" fillId="0" borderId="0" xfId="3" applyFont="1" applyBorder="1" applyAlignment="1" applyProtection="1">
      <alignment vertical="top"/>
    </xf>
    <xf numFmtId="4" fontId="8" fillId="0" borderId="0" xfId="2" applyNumberFormat="1" applyFont="1" applyFill="1" applyBorder="1" applyAlignment="1" applyProtection="1">
      <alignment horizontal="right"/>
      <protection locked="0"/>
    </xf>
    <xf numFmtId="0" fontId="10" fillId="0" borderId="0" xfId="1" applyFont="1" applyFill="1" applyBorder="1" applyAlignment="1" applyProtection="1"/>
    <xf numFmtId="0" fontId="3" fillId="0" borderId="2" xfId="0" applyFont="1" applyFill="1" applyBorder="1"/>
    <xf numFmtId="0" fontId="4" fillId="11" borderId="0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</cellXfs>
  <cellStyles count="430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0" xfId="52"/>
    <cellStyle name="Millares 2 21" xfId="53"/>
    <cellStyle name="Millares 2 22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4" xfId="61"/>
    <cellStyle name="Millares 2 4 2" xfId="62"/>
    <cellStyle name="Millares 2 5" xfId="63"/>
    <cellStyle name="Millares 2 6" xfId="64"/>
    <cellStyle name="Millares 2 7" xfId="65"/>
    <cellStyle name="Millares 2 8" xfId="66"/>
    <cellStyle name="Millares 2 9" xfId="67"/>
    <cellStyle name="Millares 3" xfId="68"/>
    <cellStyle name="Millares 3 2" xfId="69"/>
    <cellStyle name="Millares 3 2 2" xfId="70"/>
    <cellStyle name="Millares 3 3" xfId="71"/>
    <cellStyle name="Millares 3 4" xfId="72"/>
    <cellStyle name="Millares 3 5" xfId="73"/>
    <cellStyle name="Millares 3 6" xfId="74"/>
    <cellStyle name="Millares 3 7" xfId="75"/>
    <cellStyle name="Millares 3 8" xfId="76"/>
    <cellStyle name="Millares 3 9" xfId="77"/>
    <cellStyle name="Millares 4" xfId="78"/>
    <cellStyle name="Millares 4 2" xfId="79"/>
    <cellStyle name="Millares 4 3" xfId="80"/>
    <cellStyle name="Millares 5" xfId="81"/>
    <cellStyle name="Millares 5 2" xfId="82"/>
    <cellStyle name="Millares 5 3" xfId="83"/>
    <cellStyle name="Millares 6" xfId="84"/>
    <cellStyle name="Millares 7" xfId="85"/>
    <cellStyle name="Millares 7 2" xfId="86"/>
    <cellStyle name="Millares 8" xfId="87"/>
    <cellStyle name="Millares 8 2" xfId="88"/>
    <cellStyle name="Millares 9" xfId="89"/>
    <cellStyle name="Moneda 2" xfId="90"/>
    <cellStyle name="Moneda 2 2" xfId="91"/>
    <cellStyle name="Moneda 2 3" xfId="92"/>
    <cellStyle name="Moneda 2 4" xfId="93"/>
    <cellStyle name="Moneda 2 5" xfId="94"/>
    <cellStyle name="Moneda 2 5 2" xfId="95"/>
    <cellStyle name="Moneda 2 6" xfId="96"/>
    <cellStyle name="Moneda 2 7" xfId="97"/>
    <cellStyle name="Moneda 2 8" xfId="98"/>
    <cellStyle name="Moneda 3" xfId="99"/>
    <cellStyle name="Moneda 4" xfId="100"/>
    <cellStyle name="Moneda 5" xfId="101"/>
    <cellStyle name="Moneda 6" xfId="102"/>
    <cellStyle name="Normal" xfId="0" builtinId="0"/>
    <cellStyle name="Normal 10" xfId="103"/>
    <cellStyle name="Normal 10 10" xfId="104"/>
    <cellStyle name="Normal 10 11" xfId="105"/>
    <cellStyle name="Normal 10 12" xfId="106"/>
    <cellStyle name="Normal 10 13" xfId="107"/>
    <cellStyle name="Normal 10 14" xfId="108"/>
    <cellStyle name="Normal 10 2" xfId="109"/>
    <cellStyle name="Normal 10 3" xfId="110"/>
    <cellStyle name="Normal 10 4" xfId="111"/>
    <cellStyle name="Normal 10 5" xfId="112"/>
    <cellStyle name="Normal 10 6" xfId="113"/>
    <cellStyle name="Normal 10 7" xfId="114"/>
    <cellStyle name="Normal 10 8" xfId="115"/>
    <cellStyle name="Normal 10 9" xfId="116"/>
    <cellStyle name="Normal 11" xfId="117"/>
    <cellStyle name="Normal 11 10" xfId="118"/>
    <cellStyle name="Normal 11 11" xfId="119"/>
    <cellStyle name="Normal 11 12" xfId="120"/>
    <cellStyle name="Normal 11 13" xfId="121"/>
    <cellStyle name="Normal 11 2" xfId="122"/>
    <cellStyle name="Normal 11 3" xfId="123"/>
    <cellStyle name="Normal 11 4" xfId="124"/>
    <cellStyle name="Normal 11 5" xfId="125"/>
    <cellStyle name="Normal 11 6" xfId="126"/>
    <cellStyle name="Normal 11 7" xfId="127"/>
    <cellStyle name="Normal 11 8" xfId="128"/>
    <cellStyle name="Normal 11 9" xfId="129"/>
    <cellStyle name="Normal 12" xfId="130"/>
    <cellStyle name="Normal 12 2" xfId="131"/>
    <cellStyle name="Normal 13" xfId="132"/>
    <cellStyle name="Normal 14" xfId="133"/>
    <cellStyle name="Normal 14 2" xfId="134"/>
    <cellStyle name="Normal 15" xfId="135"/>
    <cellStyle name="Normal 16" xfId="136"/>
    <cellStyle name="Normal 17" xfId="137"/>
    <cellStyle name="Normal 2" xfId="138"/>
    <cellStyle name="Normal 2 10" xfId="139"/>
    <cellStyle name="Normal 2 10 2" xfId="140"/>
    <cellStyle name="Normal 2 10 3" xfId="141"/>
    <cellStyle name="Normal 2 11" xfId="142"/>
    <cellStyle name="Normal 2 11 2" xfId="143"/>
    <cellStyle name="Normal 2 11 3" xfId="144"/>
    <cellStyle name="Normal 2 12" xfId="145"/>
    <cellStyle name="Normal 2 12 2" xfId="146"/>
    <cellStyle name="Normal 2 12 3" xfId="147"/>
    <cellStyle name="Normal 2 13" xfId="148"/>
    <cellStyle name="Normal 2 13 2" xfId="149"/>
    <cellStyle name="Normal 2 13 3" xfId="150"/>
    <cellStyle name="Normal 2 14" xfId="151"/>
    <cellStyle name="Normal 2 14 2" xfId="152"/>
    <cellStyle name="Normal 2 14 3" xfId="153"/>
    <cellStyle name="Normal 2 15" xfId="154"/>
    <cellStyle name="Normal 2 15 2" xfId="155"/>
    <cellStyle name="Normal 2 15 3" xfId="156"/>
    <cellStyle name="Normal 2 16" xfId="157"/>
    <cellStyle name="Normal 2 16 2" xfId="158"/>
    <cellStyle name="Normal 2 16 3" xfId="159"/>
    <cellStyle name="Normal 2 17" xfId="160"/>
    <cellStyle name="Normal 2 17 2" xfId="161"/>
    <cellStyle name="Normal 2 17 3" xfId="162"/>
    <cellStyle name="Normal 2 18" xfId="163"/>
    <cellStyle name="Normal 2 18 2" xfId="164"/>
    <cellStyle name="Normal 2 19" xfId="165"/>
    <cellStyle name="Normal 2 2" xfId="3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3" xfId="178"/>
    <cellStyle name="Normal 2 2 2 4" xfId="179"/>
    <cellStyle name="Normal 2 2 2 5" xfId="180"/>
    <cellStyle name="Normal 2 2 2 6" xfId="181"/>
    <cellStyle name="Normal 2 2 2 7" xfId="182"/>
    <cellStyle name="Normal 2 2 20" xfId="183"/>
    <cellStyle name="Normal 2 2 21" xfId="184"/>
    <cellStyle name="Normal 2 2 22" xfId="185"/>
    <cellStyle name="Normal 2 2 23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 2" xfId="205"/>
    <cellStyle name="Normal 2 3 3" xfId="206"/>
    <cellStyle name="Normal 2 3 4" xfId="207"/>
    <cellStyle name="Normal 2 3 5" xfId="208"/>
    <cellStyle name="Normal 2 3 6" xfId="209"/>
    <cellStyle name="Normal 2 3 7" xfId="210"/>
    <cellStyle name="Normal 2 3 8" xfId="211"/>
    <cellStyle name="Normal 2 3 9" xfId="2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1"/>
    <cellStyle name="Normal 3 10 2" xfId="244"/>
    <cellStyle name="Normal 3 11" xfId="245"/>
    <cellStyle name="Normal 3 11 2" xfId="246"/>
    <cellStyle name="Normal 3 12" xfId="247"/>
    <cellStyle name="Normal 3 12 2" xfId="248"/>
    <cellStyle name="Normal 3 13" xfId="249"/>
    <cellStyle name="Normal 3 13 2" xfId="250"/>
    <cellStyle name="Normal 3 14" xfId="251"/>
    <cellStyle name="Normal 3 15" xfId="252"/>
    <cellStyle name="Normal 3 2" xfId="253"/>
    <cellStyle name="Normal 3 2 2" xfId="254"/>
    <cellStyle name="Normal 3 3" xfId="255"/>
    <cellStyle name="Normal 3 4" xfId="256"/>
    <cellStyle name="Normal 3 5" xfId="257"/>
    <cellStyle name="Normal 3 5 2" xfId="258"/>
    <cellStyle name="Normal 3 6" xfId="259"/>
    <cellStyle name="Normal 3 6 2" xfId="260"/>
    <cellStyle name="Normal 3 7" xfId="261"/>
    <cellStyle name="Normal 3 7 2" xfId="262"/>
    <cellStyle name="Normal 3 8" xfId="263"/>
    <cellStyle name="Normal 3 8 2" xfId="264"/>
    <cellStyle name="Normal 3 9" xfId="265"/>
    <cellStyle name="Normal 3 9 2" xfId="266"/>
    <cellStyle name="Normal 4" xfId="267"/>
    <cellStyle name="Normal 4 10" xfId="268"/>
    <cellStyle name="Normal 4 11" xfId="269"/>
    <cellStyle name="Normal 4 12" xfId="270"/>
    <cellStyle name="Normal 4 13" xfId="271"/>
    <cellStyle name="Normal 4 2" xfId="272"/>
    <cellStyle name="Normal 4 2 2" xfId="273"/>
    <cellStyle name="Normal 4 3" xfId="274"/>
    <cellStyle name="Normal 4 3 2" xfId="275"/>
    <cellStyle name="Normal 4 4" xfId="276"/>
    <cellStyle name="Normal 4 4 2" xfId="277"/>
    <cellStyle name="Normal 4 5" xfId="278"/>
    <cellStyle name="Normal 4 5 2" xfId="279"/>
    <cellStyle name="Normal 4 6" xfId="280"/>
    <cellStyle name="Normal 4 7" xfId="281"/>
    <cellStyle name="Normal 4 8" xfId="282"/>
    <cellStyle name="Normal 4 9" xfId="283"/>
    <cellStyle name="Normal 5" xfId="284"/>
    <cellStyle name="Normal 5 10" xfId="285"/>
    <cellStyle name="Normal 5 10 2" xfId="286"/>
    <cellStyle name="Normal 5 11" xfId="287"/>
    <cellStyle name="Normal 5 11 2" xfId="288"/>
    <cellStyle name="Normal 5 12" xfId="289"/>
    <cellStyle name="Normal 5 12 2" xfId="290"/>
    <cellStyle name="Normal 5 13" xfId="291"/>
    <cellStyle name="Normal 5 13 2" xfId="292"/>
    <cellStyle name="Normal 5 14" xfId="293"/>
    <cellStyle name="Normal 5 15" xfId="294"/>
    <cellStyle name="Normal 5 16" xfId="295"/>
    <cellStyle name="Normal 5 17" xfId="296"/>
    <cellStyle name="Normal 5 18" xfId="297"/>
    <cellStyle name="Normal 5 18 2" xfId="298"/>
    <cellStyle name="Normal 5 18 3" xfId="299"/>
    <cellStyle name="Normal 5 2" xfId="300"/>
    <cellStyle name="Normal 5 2 2" xfId="301"/>
    <cellStyle name="Normal 5 3" xfId="302"/>
    <cellStyle name="Normal 5 3 2" xfId="303"/>
    <cellStyle name="Normal 5 4" xfId="304"/>
    <cellStyle name="Normal 5 4 2" xfId="305"/>
    <cellStyle name="Normal 5 5" xfId="306"/>
    <cellStyle name="Normal 5 5 2" xfId="307"/>
    <cellStyle name="Normal 5 6" xfId="308"/>
    <cellStyle name="Normal 5 6 2" xfId="309"/>
    <cellStyle name="Normal 5 7" xfId="310"/>
    <cellStyle name="Normal 5 7 2" xfId="311"/>
    <cellStyle name="Normal 5 8" xfId="312"/>
    <cellStyle name="Normal 5 8 2" xfId="313"/>
    <cellStyle name="Normal 5 9" xfId="314"/>
    <cellStyle name="Normal 5 9 2" xfId="315"/>
    <cellStyle name="Normal 56" xfId="316"/>
    <cellStyle name="Normal 6" xfId="317"/>
    <cellStyle name="Normal 6 10" xfId="318"/>
    <cellStyle name="Normal 6 11" xfId="319"/>
    <cellStyle name="Normal 6 12" xfId="320"/>
    <cellStyle name="Normal 6 13" xfId="321"/>
    <cellStyle name="Normal 6 2" xfId="322"/>
    <cellStyle name="Normal 6 2 2" xfId="323"/>
    <cellStyle name="Normal 6 2 3" xfId="324"/>
    <cellStyle name="Normal 6 2 4" xfId="325"/>
    <cellStyle name="Normal 6 2 4 2" xfId="326"/>
    <cellStyle name="Normal 6 3" xfId="327"/>
    <cellStyle name="Normal 6 3 2" xfId="328"/>
    <cellStyle name="Normal 6 4" xfId="329"/>
    <cellStyle name="Normal 6 4 2" xfId="330"/>
    <cellStyle name="Normal 6 5" xfId="331"/>
    <cellStyle name="Normal 6 5 2" xfId="332"/>
    <cellStyle name="Normal 6 6" xfId="333"/>
    <cellStyle name="Normal 6 6 2" xfId="334"/>
    <cellStyle name="Normal 6 7" xfId="335"/>
    <cellStyle name="Normal 6 8" xfId="336"/>
    <cellStyle name="Normal 6 9" xfId="337"/>
    <cellStyle name="Normal 67" xfId="338"/>
    <cellStyle name="Normal 7" xfId="339"/>
    <cellStyle name="Normal 7 10" xfId="340"/>
    <cellStyle name="Normal 7 10 2" xfId="341"/>
    <cellStyle name="Normal 7 11" xfId="342"/>
    <cellStyle name="Normal 7 11 2" xfId="343"/>
    <cellStyle name="Normal 7 12" xfId="344"/>
    <cellStyle name="Normal 7 12 2" xfId="345"/>
    <cellStyle name="Normal 7 13" xfId="346"/>
    <cellStyle name="Normal 7 13 2" xfId="347"/>
    <cellStyle name="Normal 7 14" xfId="348"/>
    <cellStyle name="Normal 7 15" xfId="349"/>
    <cellStyle name="Normal 7 16" xfId="350"/>
    <cellStyle name="Normal 7 17" xfId="351"/>
    <cellStyle name="Normal 7 18" xfId="352"/>
    <cellStyle name="Normal 7 2" xfId="353"/>
    <cellStyle name="Normal 7 2 2" xfId="354"/>
    <cellStyle name="Normal 7 3" xfId="355"/>
    <cellStyle name="Normal 7 3 2" xfId="356"/>
    <cellStyle name="Normal 7 4" xfId="357"/>
    <cellStyle name="Normal 7 4 2" xfId="358"/>
    <cellStyle name="Normal 7 5" xfId="359"/>
    <cellStyle name="Normal 7 5 2" xfId="360"/>
    <cellStyle name="Normal 7 6" xfId="361"/>
    <cellStyle name="Normal 7 6 2" xfId="362"/>
    <cellStyle name="Normal 7 7" xfId="363"/>
    <cellStyle name="Normal 7 7 2" xfId="364"/>
    <cellStyle name="Normal 7 8" xfId="365"/>
    <cellStyle name="Normal 7 8 2" xfId="366"/>
    <cellStyle name="Normal 7 9" xfId="367"/>
    <cellStyle name="Normal 7 9 2" xfId="368"/>
    <cellStyle name="Normal 8" xfId="369"/>
    <cellStyle name="Normal 8 2" xfId="370"/>
    <cellStyle name="Normal 9" xfId="371"/>
    <cellStyle name="Normal 9 2" xfId="372"/>
    <cellStyle name="Normal 9 3" xfId="373"/>
    <cellStyle name="Notas 2" xfId="374"/>
    <cellStyle name="Notas 2 2" xfId="375"/>
    <cellStyle name="Notas 3" xfId="376"/>
    <cellStyle name="Notas 3 2" xfId="377"/>
    <cellStyle name="Notas 4" xfId="378"/>
    <cellStyle name="Notas 5" xfId="379"/>
    <cellStyle name="Porcentaje 2" xfId="380"/>
    <cellStyle name="Porcentaje 2 2" xfId="381"/>
    <cellStyle name="Porcentaje 3" xfId="382"/>
    <cellStyle name="Porcentaje 3 2" xfId="383"/>
    <cellStyle name="Porcentaje 4" xfId="384"/>
    <cellStyle name="Porcentaje 5" xfId="385"/>
    <cellStyle name="Porcentual 2" xfId="386"/>
    <cellStyle name="Porcentual 2 2" xfId="387"/>
    <cellStyle name="Porcentual 2 3" xfId="388"/>
    <cellStyle name="SAPBEXaggData" xfId="389"/>
    <cellStyle name="SAPBEXaggDataEmph" xfId="390"/>
    <cellStyle name="SAPBEXaggItem" xfId="391"/>
    <cellStyle name="SAPBEXchaText" xfId="392"/>
    <cellStyle name="SAPBEXexcBad7" xfId="393"/>
    <cellStyle name="SAPBEXexcBad8" xfId="394"/>
    <cellStyle name="SAPBEXexcBad9" xfId="395"/>
    <cellStyle name="SAPBEXexcCritical4" xfId="396"/>
    <cellStyle name="SAPBEXexcCritical5" xfId="397"/>
    <cellStyle name="SAPBEXexcCritical6" xfId="398"/>
    <cellStyle name="SAPBEXexcGood1" xfId="399"/>
    <cellStyle name="SAPBEXexcGood2" xfId="400"/>
    <cellStyle name="SAPBEXexcGood3" xfId="401"/>
    <cellStyle name="SAPBEXfilterDrill" xfId="402"/>
    <cellStyle name="SAPBEXfilterItem" xfId="403"/>
    <cellStyle name="SAPBEXfilterText" xfId="404"/>
    <cellStyle name="SAPBEXformats" xfId="405"/>
    <cellStyle name="SAPBEXheaderItem" xfId="406"/>
    <cellStyle name="SAPBEXheaderText" xfId="407"/>
    <cellStyle name="SAPBEXresData" xfId="408"/>
    <cellStyle name="SAPBEXresDataEmph" xfId="409"/>
    <cellStyle name="SAPBEXresItem" xfId="410"/>
    <cellStyle name="SAPBEXstdData" xfId="411"/>
    <cellStyle name="SAPBEXstdDataEmph" xfId="412"/>
    <cellStyle name="SAPBEXstdItem" xfId="413"/>
    <cellStyle name="SAPBEXstdItem 2" xfId="414"/>
    <cellStyle name="SAPBEXtitle" xfId="415"/>
    <cellStyle name="SAPBEXundefined" xfId="416"/>
    <cellStyle name="Total 10" xfId="417"/>
    <cellStyle name="Total 11" xfId="418"/>
    <cellStyle name="Total 12" xfId="419"/>
    <cellStyle name="Total 13" xfId="420"/>
    <cellStyle name="Total 14" xfId="421"/>
    <cellStyle name="Total 2" xfId="422"/>
    <cellStyle name="Total 3" xfId="423"/>
    <cellStyle name="Total 4" xfId="424"/>
    <cellStyle name="Total 5" xfId="425"/>
    <cellStyle name="Total 6" xfId="426"/>
    <cellStyle name="Total 7" xfId="427"/>
    <cellStyle name="Total 8" xfId="428"/>
    <cellStyle name="Total 9" xfId="4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86</xdr:row>
      <xdr:rowOff>22610</xdr:rowOff>
    </xdr:from>
    <xdr:to>
      <xdr:col>7</xdr:col>
      <xdr:colOff>1064558</xdr:colOff>
      <xdr:row>88</xdr:row>
      <xdr:rowOff>66672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4138660"/>
          <a:ext cx="10141883" cy="367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23537</xdr:colOff>
      <xdr:row>2</xdr:row>
      <xdr:rowOff>133953</xdr:rowOff>
    </xdr:from>
    <xdr:to>
      <xdr:col>1</xdr:col>
      <xdr:colOff>1343709</xdr:colOff>
      <xdr:row>4</xdr:row>
      <xdr:rowOff>147789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637" y="457803"/>
          <a:ext cx="1320172" cy="3376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925303</xdr:colOff>
      <xdr:row>2</xdr:row>
      <xdr:rowOff>119055</xdr:rowOff>
    </xdr:from>
    <xdr:to>
      <xdr:col>3</xdr:col>
      <xdr:colOff>1022085</xdr:colOff>
      <xdr:row>4</xdr:row>
      <xdr:rowOff>131019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4824950" y="432820"/>
          <a:ext cx="1262194" cy="325728"/>
        </a:xfrm>
        <a:prstGeom prst="rect">
          <a:avLst/>
        </a:prstGeom>
      </xdr:spPr>
    </xdr:pic>
    <xdr:clientData/>
  </xdr:twoCellAnchor>
  <xdr:twoCellAnchor editAs="oneCell">
    <xdr:from>
      <xdr:col>6</xdr:col>
      <xdr:colOff>903437</xdr:colOff>
      <xdr:row>2</xdr:row>
      <xdr:rowOff>19050</xdr:rowOff>
    </xdr:from>
    <xdr:to>
      <xdr:col>8</xdr:col>
      <xdr:colOff>3084</xdr:colOff>
      <xdr:row>4</xdr:row>
      <xdr:rowOff>153091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4487" y="342900"/>
          <a:ext cx="1290397" cy="457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212"/>
  <sheetViews>
    <sheetView showGridLines="0" tabSelected="1" zoomScale="85" zoomScaleNormal="85" workbookViewId="0">
      <selection activeCell="E10" sqref="E10"/>
    </sheetView>
  </sheetViews>
  <sheetFormatPr baseColWidth="10" defaultColWidth="0" defaultRowHeight="12.75" customHeight="1" zeroHeight="1" x14ac:dyDescent="0.2"/>
  <cols>
    <col min="1" max="1" width="6.28515625" style="1" customWidth="1"/>
    <col min="2" max="2" width="52.28515625" style="1" bestFit="1" customWidth="1"/>
    <col min="3" max="3" width="17.42578125" style="1" customWidth="1"/>
    <col min="4" max="4" width="16.5703125" style="1" bestFit="1" customWidth="1"/>
    <col min="5" max="5" width="17" style="1" customWidth="1"/>
    <col min="6" max="6" width="16.42578125" style="1" bestFit="1" customWidth="1"/>
    <col min="7" max="7" width="16.42578125" style="1" customWidth="1"/>
    <col min="8" max="8" width="16.42578125" style="1" bestFit="1" customWidth="1"/>
    <col min="9" max="9" width="6.28515625" style="1" customWidth="1"/>
    <col min="10" max="11" width="0" style="1" hidden="1" customWidth="1"/>
    <col min="12" max="16384" width="11.42578125" style="1" hidden="1"/>
  </cols>
  <sheetData>
    <row r="1" spans="2:8" x14ac:dyDescent="0.2"/>
    <row r="2" spans="2:8" x14ac:dyDescent="0.2"/>
    <row r="3" spans="2:8" x14ac:dyDescent="0.2"/>
    <row r="4" spans="2:8" x14ac:dyDescent="0.2"/>
    <row r="5" spans="2:8" x14ac:dyDescent="0.2"/>
    <row r="6" spans="2:8" ht="14.25" customHeight="1" x14ac:dyDescent="0.2">
      <c r="B6" s="26" t="s">
        <v>0</v>
      </c>
      <c r="C6" s="26"/>
      <c r="D6" s="26"/>
      <c r="E6" s="26"/>
      <c r="F6" s="26"/>
      <c r="G6" s="26"/>
      <c r="H6" s="26"/>
    </row>
    <row r="7" spans="2:8" ht="14.25" customHeight="1" x14ac:dyDescent="0.2">
      <c r="B7" s="26" t="s">
        <v>1</v>
      </c>
      <c r="C7" s="26"/>
      <c r="D7" s="26"/>
      <c r="E7" s="26"/>
      <c r="F7" s="26"/>
      <c r="G7" s="26"/>
      <c r="H7" s="26"/>
    </row>
    <row r="8" spans="2:8" ht="14.25" customHeight="1" x14ac:dyDescent="0.2">
      <c r="B8" s="27" t="s">
        <v>2</v>
      </c>
      <c r="C8" s="27"/>
      <c r="D8" s="27"/>
      <c r="E8" s="27"/>
      <c r="F8" s="27"/>
      <c r="G8" s="27"/>
      <c r="H8" s="27"/>
    </row>
    <row r="9" spans="2:8" ht="22.5" x14ac:dyDescent="0.2">
      <c r="B9" s="2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4" t="s">
        <v>9</v>
      </c>
    </row>
    <row r="10" spans="2:8" ht="11.25" customHeight="1" x14ac:dyDescent="0.2">
      <c r="B10" s="5"/>
      <c r="C10" s="6">
        <v>1</v>
      </c>
      <c r="D10" s="6">
        <v>2</v>
      </c>
      <c r="E10" s="6" t="s">
        <v>10</v>
      </c>
      <c r="F10" s="6">
        <v>4</v>
      </c>
      <c r="G10" s="6">
        <v>5</v>
      </c>
      <c r="H10" s="7" t="s">
        <v>11</v>
      </c>
    </row>
    <row r="11" spans="2:8" x14ac:dyDescent="0.2">
      <c r="B11" s="8" t="s">
        <v>12</v>
      </c>
      <c r="C11" s="9">
        <f>SUM(C12:C18)</f>
        <v>190212402.80000001</v>
      </c>
      <c r="D11" s="9">
        <f t="shared" ref="D11:G11" si="0">SUM(D12:D18)</f>
        <v>1086232.1000000001</v>
      </c>
      <c r="E11" s="9">
        <f t="shared" si="0"/>
        <v>191298634.89999998</v>
      </c>
      <c r="F11" s="9">
        <f t="shared" si="0"/>
        <v>82873914.689999998</v>
      </c>
      <c r="G11" s="9">
        <f t="shared" si="0"/>
        <v>82873914.689999998</v>
      </c>
      <c r="H11" s="10">
        <f>SUM(H12:H18)</f>
        <v>108424720.20999998</v>
      </c>
    </row>
    <row r="12" spans="2:8" x14ac:dyDescent="0.2">
      <c r="B12" s="11" t="s">
        <v>13</v>
      </c>
      <c r="C12" s="12">
        <v>52760700</v>
      </c>
      <c r="D12" s="12">
        <v>-1648588.31</v>
      </c>
      <c r="E12" s="12">
        <f>C12+D12</f>
        <v>51112111.689999998</v>
      </c>
      <c r="F12" s="12">
        <v>24617921.199999999</v>
      </c>
      <c r="G12" s="12">
        <v>24617921.199999999</v>
      </c>
      <c r="H12" s="13">
        <f>SUM(E12-F12)</f>
        <v>26494190.489999998</v>
      </c>
    </row>
    <row r="13" spans="2:8" x14ac:dyDescent="0.2">
      <c r="B13" s="11" t="s">
        <v>14</v>
      </c>
      <c r="C13" s="12">
        <v>0</v>
      </c>
      <c r="D13" s="12">
        <v>0</v>
      </c>
      <c r="E13" s="12">
        <f t="shared" ref="E13:E76" si="1">C13+D13</f>
        <v>0</v>
      </c>
      <c r="F13" s="12">
        <v>0</v>
      </c>
      <c r="G13" s="12">
        <v>0</v>
      </c>
      <c r="H13" s="13">
        <f t="shared" ref="H13:H76" si="2">SUM(E13-F13)</f>
        <v>0</v>
      </c>
    </row>
    <row r="14" spans="2:8" x14ac:dyDescent="0.2">
      <c r="B14" s="11" t="s">
        <v>15</v>
      </c>
      <c r="C14" s="12">
        <v>60767143</v>
      </c>
      <c r="D14" s="12">
        <v>-1002547.67</v>
      </c>
      <c r="E14" s="12">
        <f t="shared" si="1"/>
        <v>59764595.329999998</v>
      </c>
      <c r="F14" s="12">
        <v>19309325.07</v>
      </c>
      <c r="G14" s="12">
        <v>19309325.07</v>
      </c>
      <c r="H14" s="13">
        <f t="shared" si="2"/>
        <v>40455270.259999998</v>
      </c>
    </row>
    <row r="15" spans="2:8" x14ac:dyDescent="0.2">
      <c r="B15" s="11" t="s">
        <v>16</v>
      </c>
      <c r="C15" s="12">
        <v>18071548</v>
      </c>
      <c r="D15" s="12">
        <v>-540000</v>
      </c>
      <c r="E15" s="12">
        <f t="shared" si="1"/>
        <v>17531548</v>
      </c>
      <c r="F15" s="12">
        <v>7829722.9000000004</v>
      </c>
      <c r="G15" s="12">
        <v>7829722.9000000004</v>
      </c>
      <c r="H15" s="13">
        <f t="shared" si="2"/>
        <v>9701825.0999999996</v>
      </c>
    </row>
    <row r="16" spans="2:8" x14ac:dyDescent="0.2">
      <c r="B16" s="11" t="s">
        <v>17</v>
      </c>
      <c r="C16" s="12">
        <v>58017081.799999997</v>
      </c>
      <c r="D16" s="12">
        <v>4275368.08</v>
      </c>
      <c r="E16" s="12">
        <f t="shared" si="1"/>
        <v>62292449.879999995</v>
      </c>
      <c r="F16" s="12">
        <v>30788395.18</v>
      </c>
      <c r="G16" s="12">
        <v>30788395.18</v>
      </c>
      <c r="H16" s="13">
        <f t="shared" si="2"/>
        <v>31504054.699999996</v>
      </c>
    </row>
    <row r="17" spans="2:8" x14ac:dyDescent="0.2">
      <c r="B17" s="11" t="s">
        <v>18</v>
      </c>
      <c r="C17" s="12">
        <v>0</v>
      </c>
      <c r="D17" s="12">
        <v>0</v>
      </c>
      <c r="E17" s="12">
        <f t="shared" si="1"/>
        <v>0</v>
      </c>
      <c r="F17" s="12">
        <v>0</v>
      </c>
      <c r="G17" s="12">
        <v>0</v>
      </c>
      <c r="H17" s="13">
        <f t="shared" si="2"/>
        <v>0</v>
      </c>
    </row>
    <row r="18" spans="2:8" x14ac:dyDescent="0.2">
      <c r="B18" s="11" t="s">
        <v>19</v>
      </c>
      <c r="C18" s="12">
        <v>595930</v>
      </c>
      <c r="D18" s="12">
        <v>2000</v>
      </c>
      <c r="E18" s="12">
        <f t="shared" si="1"/>
        <v>597930</v>
      </c>
      <c r="F18" s="12">
        <v>328550.34000000003</v>
      </c>
      <c r="G18" s="12">
        <v>328550.34000000003</v>
      </c>
      <c r="H18" s="13">
        <f t="shared" si="2"/>
        <v>269379.65999999997</v>
      </c>
    </row>
    <row r="19" spans="2:8" x14ac:dyDescent="0.2">
      <c r="B19" s="14" t="s">
        <v>20</v>
      </c>
      <c r="C19" s="15">
        <f>SUM(C20:C28)</f>
        <v>7870111.5199999996</v>
      </c>
      <c r="D19" s="15">
        <f t="shared" ref="D19:H19" si="3">SUM(D20:D28)</f>
        <v>-243675.66</v>
      </c>
      <c r="E19" s="15">
        <f t="shared" si="3"/>
        <v>7626435.8599999994</v>
      </c>
      <c r="F19" s="15">
        <f t="shared" si="3"/>
        <v>1501618.62</v>
      </c>
      <c r="G19" s="15">
        <f t="shared" si="3"/>
        <v>1501618.62</v>
      </c>
      <c r="H19" s="16">
        <f t="shared" si="3"/>
        <v>6124817.2400000002</v>
      </c>
    </row>
    <row r="20" spans="2:8" x14ac:dyDescent="0.2">
      <c r="B20" s="11" t="s">
        <v>21</v>
      </c>
      <c r="C20" s="12">
        <v>2348446.9</v>
      </c>
      <c r="D20" s="12">
        <v>0</v>
      </c>
      <c r="E20" s="12">
        <f t="shared" si="1"/>
        <v>2348446.9</v>
      </c>
      <c r="F20" s="12">
        <v>389343.51</v>
      </c>
      <c r="G20" s="12">
        <v>389343.51</v>
      </c>
      <c r="H20" s="13">
        <f t="shared" si="2"/>
        <v>1959103.39</v>
      </c>
    </row>
    <row r="21" spans="2:8" x14ac:dyDescent="0.2">
      <c r="B21" s="11" t="s">
        <v>22</v>
      </c>
      <c r="C21" s="12">
        <v>355417.5</v>
      </c>
      <c r="D21" s="12">
        <v>0</v>
      </c>
      <c r="E21" s="12">
        <f t="shared" si="1"/>
        <v>355417.5</v>
      </c>
      <c r="F21" s="12">
        <v>49236.49</v>
      </c>
      <c r="G21" s="12">
        <v>49236.49</v>
      </c>
      <c r="H21" s="13">
        <f t="shared" si="2"/>
        <v>306181.01</v>
      </c>
    </row>
    <row r="22" spans="2:8" x14ac:dyDescent="0.2">
      <c r="B22" s="11" t="s">
        <v>23</v>
      </c>
      <c r="C22" s="12">
        <v>0</v>
      </c>
      <c r="D22" s="12">
        <v>0</v>
      </c>
      <c r="E22" s="12">
        <f t="shared" si="1"/>
        <v>0</v>
      </c>
      <c r="F22" s="12">
        <v>0</v>
      </c>
      <c r="G22" s="12">
        <v>0</v>
      </c>
      <c r="H22" s="13">
        <f t="shared" si="2"/>
        <v>0</v>
      </c>
    </row>
    <row r="23" spans="2:8" x14ac:dyDescent="0.2">
      <c r="B23" s="11" t="s">
        <v>24</v>
      </c>
      <c r="C23" s="12">
        <v>1071520</v>
      </c>
      <c r="D23" s="12">
        <v>-147775.66</v>
      </c>
      <c r="E23" s="12">
        <f t="shared" si="1"/>
        <v>923744.34</v>
      </c>
      <c r="F23" s="12">
        <v>3433.71</v>
      </c>
      <c r="G23" s="12">
        <v>3433.71</v>
      </c>
      <c r="H23" s="13">
        <f t="shared" si="2"/>
        <v>920310.63</v>
      </c>
    </row>
    <row r="24" spans="2:8" x14ac:dyDescent="0.2">
      <c r="B24" s="11" t="s">
        <v>25</v>
      </c>
      <c r="C24" s="12">
        <v>253477</v>
      </c>
      <c r="D24" s="12">
        <v>0</v>
      </c>
      <c r="E24" s="12">
        <f t="shared" si="1"/>
        <v>253477</v>
      </c>
      <c r="F24" s="12">
        <v>0</v>
      </c>
      <c r="G24" s="12">
        <v>0</v>
      </c>
      <c r="H24" s="13">
        <f t="shared" si="2"/>
        <v>253477</v>
      </c>
    </row>
    <row r="25" spans="2:8" x14ac:dyDescent="0.2">
      <c r="B25" s="11" t="s">
        <v>26</v>
      </c>
      <c r="C25" s="12">
        <v>2313990.12</v>
      </c>
      <c r="D25" s="12">
        <v>0</v>
      </c>
      <c r="E25" s="12">
        <f t="shared" si="1"/>
        <v>2313990.12</v>
      </c>
      <c r="F25" s="12">
        <v>998188.35</v>
      </c>
      <c r="G25" s="12">
        <v>998188.35</v>
      </c>
      <c r="H25" s="13">
        <f t="shared" si="2"/>
        <v>1315801.77</v>
      </c>
    </row>
    <row r="26" spans="2:8" x14ac:dyDescent="0.2">
      <c r="B26" s="11" t="s">
        <v>27</v>
      </c>
      <c r="C26" s="12">
        <v>1069810</v>
      </c>
      <c r="D26" s="12">
        <v>0</v>
      </c>
      <c r="E26" s="12">
        <f t="shared" si="1"/>
        <v>1069810</v>
      </c>
      <c r="F26" s="12">
        <v>0</v>
      </c>
      <c r="G26" s="12">
        <v>0</v>
      </c>
      <c r="H26" s="13">
        <f t="shared" si="2"/>
        <v>1069810</v>
      </c>
    </row>
    <row r="27" spans="2:8" x14ac:dyDescent="0.2">
      <c r="B27" s="11" t="s">
        <v>28</v>
      </c>
      <c r="C27" s="12">
        <v>0</v>
      </c>
      <c r="D27" s="12">
        <v>0</v>
      </c>
      <c r="E27" s="12">
        <f t="shared" si="1"/>
        <v>0</v>
      </c>
      <c r="F27" s="12">
        <v>0</v>
      </c>
      <c r="G27" s="12">
        <v>0</v>
      </c>
      <c r="H27" s="13">
        <f t="shared" si="2"/>
        <v>0</v>
      </c>
    </row>
    <row r="28" spans="2:8" x14ac:dyDescent="0.2">
      <c r="B28" s="11" t="s">
        <v>29</v>
      </c>
      <c r="C28" s="12">
        <v>457450</v>
      </c>
      <c r="D28" s="12">
        <v>-95900</v>
      </c>
      <c r="E28" s="12">
        <f t="shared" si="1"/>
        <v>361550</v>
      </c>
      <c r="F28" s="12">
        <v>61416.56</v>
      </c>
      <c r="G28" s="12">
        <v>61416.56</v>
      </c>
      <c r="H28" s="13">
        <f t="shared" si="2"/>
        <v>300133.44</v>
      </c>
    </row>
    <row r="29" spans="2:8" x14ac:dyDescent="0.2">
      <c r="B29" s="14" t="s">
        <v>30</v>
      </c>
      <c r="C29" s="15">
        <f>SUM(C30:C38)</f>
        <v>69565658.409999996</v>
      </c>
      <c r="D29" s="15">
        <f t="shared" ref="D29:H29" si="4">SUM(D30:D38)</f>
        <v>3014889.57</v>
      </c>
      <c r="E29" s="15">
        <f t="shared" si="4"/>
        <v>72580547.979999989</v>
      </c>
      <c r="F29" s="15">
        <f t="shared" si="4"/>
        <v>21569381.530000001</v>
      </c>
      <c r="G29" s="15">
        <f t="shared" si="4"/>
        <v>21567744.030000001</v>
      </c>
      <c r="H29" s="16">
        <f t="shared" si="4"/>
        <v>51011166.449999988</v>
      </c>
    </row>
    <row r="30" spans="2:8" x14ac:dyDescent="0.2">
      <c r="B30" s="11" t="s">
        <v>31</v>
      </c>
      <c r="C30" s="12">
        <v>3601710</v>
      </c>
      <c r="D30" s="12">
        <v>-337904</v>
      </c>
      <c r="E30" s="12">
        <f t="shared" si="1"/>
        <v>3263806</v>
      </c>
      <c r="F30" s="12">
        <v>1154031</v>
      </c>
      <c r="G30" s="12">
        <v>1154031</v>
      </c>
      <c r="H30" s="13">
        <f t="shared" si="2"/>
        <v>2109775</v>
      </c>
    </row>
    <row r="31" spans="2:8" x14ac:dyDescent="0.2">
      <c r="B31" s="11" t="s">
        <v>32</v>
      </c>
      <c r="C31" s="12">
        <v>4971219.01</v>
      </c>
      <c r="D31" s="12">
        <v>513020.75</v>
      </c>
      <c r="E31" s="12">
        <f t="shared" si="1"/>
        <v>5484239.7599999998</v>
      </c>
      <c r="F31" s="12">
        <v>1577427.48</v>
      </c>
      <c r="G31" s="12">
        <v>1577427.48</v>
      </c>
      <c r="H31" s="13">
        <f t="shared" si="2"/>
        <v>3906812.28</v>
      </c>
    </row>
    <row r="32" spans="2:8" x14ac:dyDescent="0.2">
      <c r="B32" s="11" t="s">
        <v>33</v>
      </c>
      <c r="C32" s="12">
        <v>31203696.699999999</v>
      </c>
      <c r="D32" s="12">
        <v>5798894.5700000003</v>
      </c>
      <c r="E32" s="12">
        <f t="shared" si="1"/>
        <v>37002591.269999996</v>
      </c>
      <c r="F32" s="12">
        <v>12220692.66</v>
      </c>
      <c r="G32" s="12">
        <v>12220692.66</v>
      </c>
      <c r="H32" s="13">
        <f t="shared" si="2"/>
        <v>24781898.609999996</v>
      </c>
    </row>
    <row r="33" spans="2:10" x14ac:dyDescent="0.2">
      <c r="B33" s="11" t="s">
        <v>34</v>
      </c>
      <c r="C33" s="12">
        <v>649630.31000000006</v>
      </c>
      <c r="D33" s="12">
        <v>154255.72</v>
      </c>
      <c r="E33" s="12">
        <f t="shared" si="1"/>
        <v>803886.03</v>
      </c>
      <c r="F33" s="12">
        <v>746178.42</v>
      </c>
      <c r="G33" s="12">
        <v>744960.42</v>
      </c>
      <c r="H33" s="13">
        <f t="shared" si="2"/>
        <v>57707.609999999986</v>
      </c>
    </row>
    <row r="34" spans="2:10" x14ac:dyDescent="0.2">
      <c r="B34" s="11" t="s">
        <v>35</v>
      </c>
      <c r="C34" s="12">
        <v>17320991.260000002</v>
      </c>
      <c r="D34" s="12">
        <v>-3211349</v>
      </c>
      <c r="E34" s="12">
        <f t="shared" si="1"/>
        <v>14109642.260000002</v>
      </c>
      <c r="F34" s="12">
        <v>4075406.77</v>
      </c>
      <c r="G34" s="12">
        <v>4075406.77</v>
      </c>
      <c r="H34" s="13">
        <f t="shared" si="2"/>
        <v>10034235.490000002</v>
      </c>
    </row>
    <row r="35" spans="2:10" x14ac:dyDescent="0.2">
      <c r="B35" s="11" t="s">
        <v>36</v>
      </c>
      <c r="C35" s="12">
        <v>6869250.0499999998</v>
      </c>
      <c r="D35" s="12">
        <v>94857.84</v>
      </c>
      <c r="E35" s="12">
        <f t="shared" si="1"/>
        <v>6964107.8899999997</v>
      </c>
      <c r="F35" s="12">
        <v>94857.84</v>
      </c>
      <c r="G35" s="12">
        <v>94857.84</v>
      </c>
      <c r="H35" s="13">
        <f t="shared" si="2"/>
        <v>6869250.0499999998</v>
      </c>
    </row>
    <row r="36" spans="2:10" x14ac:dyDescent="0.2">
      <c r="B36" s="11" t="s">
        <v>37</v>
      </c>
      <c r="C36" s="12">
        <v>1183778</v>
      </c>
      <c r="D36" s="12">
        <v>0</v>
      </c>
      <c r="E36" s="12">
        <f t="shared" si="1"/>
        <v>1183778</v>
      </c>
      <c r="F36" s="12">
        <v>311827.78000000003</v>
      </c>
      <c r="G36" s="12">
        <v>311643.28000000003</v>
      </c>
      <c r="H36" s="13">
        <f t="shared" si="2"/>
        <v>871950.22</v>
      </c>
    </row>
    <row r="37" spans="2:10" ht="12.75" customHeight="1" x14ac:dyDescent="0.2">
      <c r="B37" s="11" t="s">
        <v>38</v>
      </c>
      <c r="C37" s="12">
        <v>500000</v>
      </c>
      <c r="D37" s="12">
        <v>0</v>
      </c>
      <c r="E37" s="12">
        <f t="shared" si="1"/>
        <v>500000</v>
      </c>
      <c r="F37" s="12">
        <v>0</v>
      </c>
      <c r="G37" s="12">
        <v>0</v>
      </c>
      <c r="H37" s="13">
        <f t="shared" si="2"/>
        <v>500000</v>
      </c>
    </row>
    <row r="38" spans="2:10" s="17" customFormat="1" x14ac:dyDescent="0.2">
      <c r="B38" s="11" t="s">
        <v>39</v>
      </c>
      <c r="C38" s="12">
        <v>3265383.08</v>
      </c>
      <c r="D38" s="12">
        <v>3113.69</v>
      </c>
      <c r="E38" s="12">
        <f t="shared" si="1"/>
        <v>3268496.77</v>
      </c>
      <c r="F38" s="12">
        <v>1388959.58</v>
      </c>
      <c r="G38" s="12">
        <v>1388724.58</v>
      </c>
      <c r="H38" s="13">
        <f t="shared" si="2"/>
        <v>1879537.19</v>
      </c>
    </row>
    <row r="39" spans="2:10" x14ac:dyDescent="0.2">
      <c r="B39" s="14" t="s">
        <v>40</v>
      </c>
      <c r="C39" s="15">
        <f>SUM(C40:C48)</f>
        <v>4173212074</v>
      </c>
      <c r="D39" s="15">
        <f t="shared" ref="D39:H39" si="5">SUM(D40:D48)</f>
        <v>729974841.06000006</v>
      </c>
      <c r="E39" s="15">
        <f t="shared" si="5"/>
        <v>4903186915.0599995</v>
      </c>
      <c r="F39" s="15">
        <f t="shared" si="5"/>
        <v>1783652887.51</v>
      </c>
      <c r="G39" s="15">
        <f t="shared" si="5"/>
        <v>1783652200.1800001</v>
      </c>
      <c r="H39" s="16">
        <f t="shared" si="5"/>
        <v>3119534027.5499997</v>
      </c>
    </row>
    <row r="40" spans="2:10" x14ac:dyDescent="0.2">
      <c r="B40" s="11" t="s">
        <v>41</v>
      </c>
      <c r="C40" s="12">
        <v>4173212074</v>
      </c>
      <c r="D40" s="12">
        <v>729858373.36000001</v>
      </c>
      <c r="E40" s="12">
        <f t="shared" si="1"/>
        <v>4903070447.3599997</v>
      </c>
      <c r="F40" s="12">
        <v>1783626973.03</v>
      </c>
      <c r="G40" s="12">
        <v>1783626973.03</v>
      </c>
      <c r="H40" s="13">
        <f t="shared" si="2"/>
        <v>3119443474.3299999</v>
      </c>
    </row>
    <row r="41" spans="2:10" x14ac:dyDescent="0.2">
      <c r="B41" s="11" t="s">
        <v>42</v>
      </c>
      <c r="C41" s="12">
        <v>0</v>
      </c>
      <c r="D41" s="12">
        <v>0</v>
      </c>
      <c r="E41" s="12">
        <f t="shared" si="1"/>
        <v>0</v>
      </c>
      <c r="F41" s="12">
        <v>0</v>
      </c>
      <c r="G41" s="12">
        <v>0</v>
      </c>
      <c r="H41" s="13">
        <f t="shared" si="2"/>
        <v>0</v>
      </c>
    </row>
    <row r="42" spans="2:10" x14ac:dyDescent="0.2">
      <c r="B42" s="11" t="s">
        <v>43</v>
      </c>
      <c r="C42" s="12">
        <v>0</v>
      </c>
      <c r="D42" s="12">
        <v>0</v>
      </c>
      <c r="E42" s="12">
        <f t="shared" si="1"/>
        <v>0</v>
      </c>
      <c r="F42" s="12">
        <v>0</v>
      </c>
      <c r="G42" s="12">
        <v>0</v>
      </c>
      <c r="H42" s="13">
        <f t="shared" si="2"/>
        <v>0</v>
      </c>
    </row>
    <row r="43" spans="2:10" x14ac:dyDescent="0.2">
      <c r="B43" s="11" t="s">
        <v>44</v>
      </c>
      <c r="C43" s="12">
        <v>0</v>
      </c>
      <c r="D43" s="12">
        <v>100000</v>
      </c>
      <c r="E43" s="12">
        <f t="shared" si="1"/>
        <v>100000</v>
      </c>
      <c r="F43" s="12">
        <v>18000</v>
      </c>
      <c r="G43" s="12">
        <v>18000</v>
      </c>
      <c r="H43" s="13">
        <f t="shared" si="2"/>
        <v>82000</v>
      </c>
    </row>
    <row r="44" spans="2:10" s="17" customFormat="1" ht="15" customHeight="1" x14ac:dyDescent="0.2">
      <c r="B44" s="11" t="s">
        <v>45</v>
      </c>
      <c r="C44" s="12">
        <v>0</v>
      </c>
      <c r="D44" s="12">
        <v>16467.7</v>
      </c>
      <c r="E44" s="12">
        <f t="shared" si="1"/>
        <v>16467.7</v>
      </c>
      <c r="F44" s="12">
        <v>7914.48</v>
      </c>
      <c r="G44" s="12">
        <v>7227.15</v>
      </c>
      <c r="H44" s="13">
        <f t="shared" si="2"/>
        <v>8553.2200000000012</v>
      </c>
    </row>
    <row r="45" spans="2:10" x14ac:dyDescent="0.2">
      <c r="B45" s="11" t="s">
        <v>46</v>
      </c>
      <c r="C45" s="12">
        <v>0</v>
      </c>
      <c r="D45" s="12">
        <v>0</v>
      </c>
      <c r="E45" s="12">
        <f t="shared" si="1"/>
        <v>0</v>
      </c>
      <c r="F45" s="12">
        <v>0</v>
      </c>
      <c r="G45" s="12">
        <v>0</v>
      </c>
      <c r="H45" s="13">
        <f t="shared" si="2"/>
        <v>0</v>
      </c>
      <c r="J45" s="18"/>
    </row>
    <row r="46" spans="2:10" x14ac:dyDescent="0.2">
      <c r="B46" s="11" t="s">
        <v>47</v>
      </c>
      <c r="C46" s="12">
        <v>0</v>
      </c>
      <c r="D46" s="12">
        <v>0</v>
      </c>
      <c r="E46" s="12">
        <f t="shared" si="1"/>
        <v>0</v>
      </c>
      <c r="F46" s="12">
        <v>0</v>
      </c>
      <c r="G46" s="12">
        <v>0</v>
      </c>
      <c r="H46" s="13">
        <f t="shared" si="2"/>
        <v>0</v>
      </c>
      <c r="J46" s="18"/>
    </row>
    <row r="47" spans="2:10" x14ac:dyDescent="0.2">
      <c r="B47" s="11" t="s">
        <v>48</v>
      </c>
      <c r="C47" s="12">
        <v>0</v>
      </c>
      <c r="D47" s="12">
        <v>0</v>
      </c>
      <c r="E47" s="12">
        <f t="shared" si="1"/>
        <v>0</v>
      </c>
      <c r="F47" s="12">
        <v>0</v>
      </c>
      <c r="G47" s="12">
        <v>0</v>
      </c>
      <c r="H47" s="13">
        <f t="shared" si="2"/>
        <v>0</v>
      </c>
    </row>
    <row r="48" spans="2:10" x14ac:dyDescent="0.2">
      <c r="B48" s="11" t="s">
        <v>49</v>
      </c>
      <c r="C48" s="12">
        <v>0</v>
      </c>
      <c r="D48" s="12">
        <v>0</v>
      </c>
      <c r="E48" s="12">
        <f t="shared" si="1"/>
        <v>0</v>
      </c>
      <c r="F48" s="12">
        <v>0</v>
      </c>
      <c r="G48" s="12">
        <v>0</v>
      </c>
      <c r="H48" s="13">
        <f t="shared" si="2"/>
        <v>0</v>
      </c>
    </row>
    <row r="49" spans="2:10" x14ac:dyDescent="0.2">
      <c r="B49" s="14" t="s">
        <v>50</v>
      </c>
      <c r="C49" s="15">
        <f>SUM(C50:C58)</f>
        <v>343822.27</v>
      </c>
      <c r="D49" s="15">
        <f t="shared" ref="D49:H49" si="6">SUM(D50:D58)</f>
        <v>1442000</v>
      </c>
      <c r="E49" s="15">
        <f t="shared" si="6"/>
        <v>1785822.27</v>
      </c>
      <c r="F49" s="15">
        <f t="shared" si="6"/>
        <v>0</v>
      </c>
      <c r="G49" s="15">
        <f t="shared" si="6"/>
        <v>0</v>
      </c>
      <c r="H49" s="16">
        <f t="shared" si="6"/>
        <v>1785822.27</v>
      </c>
      <c r="J49" s="18"/>
    </row>
    <row r="50" spans="2:10" x14ac:dyDescent="0.2">
      <c r="B50" s="11" t="s">
        <v>51</v>
      </c>
      <c r="C50" s="12">
        <v>343822.27</v>
      </c>
      <c r="D50" s="12">
        <v>680000</v>
      </c>
      <c r="E50" s="12">
        <f t="shared" si="1"/>
        <v>1023822.27</v>
      </c>
      <c r="F50" s="12">
        <v>0</v>
      </c>
      <c r="G50" s="12">
        <v>0</v>
      </c>
      <c r="H50" s="13">
        <f t="shared" si="2"/>
        <v>1023822.27</v>
      </c>
      <c r="J50" s="18"/>
    </row>
    <row r="51" spans="2:10" x14ac:dyDescent="0.2">
      <c r="B51" s="11" t="s">
        <v>52</v>
      </c>
      <c r="C51" s="12">
        <v>0</v>
      </c>
      <c r="D51" s="12">
        <v>0</v>
      </c>
      <c r="E51" s="12">
        <f t="shared" si="1"/>
        <v>0</v>
      </c>
      <c r="F51" s="12">
        <v>0</v>
      </c>
      <c r="G51" s="12">
        <v>0</v>
      </c>
      <c r="H51" s="13">
        <f t="shared" si="2"/>
        <v>0</v>
      </c>
      <c r="J51" s="18"/>
    </row>
    <row r="52" spans="2:10" x14ac:dyDescent="0.2">
      <c r="B52" s="11" t="s">
        <v>53</v>
      </c>
      <c r="C52" s="12">
        <v>0</v>
      </c>
      <c r="D52" s="12">
        <v>0</v>
      </c>
      <c r="E52" s="12">
        <f t="shared" si="1"/>
        <v>0</v>
      </c>
      <c r="F52" s="12">
        <v>0</v>
      </c>
      <c r="G52" s="12">
        <v>0</v>
      </c>
      <c r="H52" s="13">
        <f t="shared" si="2"/>
        <v>0</v>
      </c>
      <c r="J52" s="18"/>
    </row>
    <row r="53" spans="2:10" x14ac:dyDescent="0.2">
      <c r="B53" s="11" t="s">
        <v>54</v>
      </c>
      <c r="C53" s="12">
        <v>0</v>
      </c>
      <c r="D53" s="12">
        <v>0</v>
      </c>
      <c r="E53" s="12">
        <f t="shared" si="1"/>
        <v>0</v>
      </c>
      <c r="F53" s="12">
        <v>0</v>
      </c>
      <c r="G53" s="12">
        <v>0</v>
      </c>
      <c r="H53" s="13">
        <f t="shared" si="2"/>
        <v>0</v>
      </c>
      <c r="J53" s="18"/>
    </row>
    <row r="54" spans="2:10" x14ac:dyDescent="0.2">
      <c r="B54" s="11" t="s">
        <v>55</v>
      </c>
      <c r="C54" s="12">
        <v>0</v>
      </c>
      <c r="D54" s="12">
        <v>0</v>
      </c>
      <c r="E54" s="12">
        <f t="shared" si="1"/>
        <v>0</v>
      </c>
      <c r="F54" s="12">
        <v>0</v>
      </c>
      <c r="G54" s="12">
        <v>0</v>
      </c>
      <c r="H54" s="13">
        <f t="shared" si="2"/>
        <v>0</v>
      </c>
    </row>
    <row r="55" spans="2:10" x14ac:dyDescent="0.2">
      <c r="B55" s="11" t="s">
        <v>56</v>
      </c>
      <c r="C55" s="12">
        <v>0</v>
      </c>
      <c r="D55" s="12">
        <v>762000</v>
      </c>
      <c r="E55" s="12">
        <f t="shared" si="1"/>
        <v>762000</v>
      </c>
      <c r="F55" s="12">
        <v>0</v>
      </c>
      <c r="G55" s="12">
        <v>0</v>
      </c>
      <c r="H55" s="13">
        <f t="shared" si="2"/>
        <v>762000</v>
      </c>
      <c r="J55" s="18"/>
    </row>
    <row r="56" spans="2:10" x14ac:dyDescent="0.2">
      <c r="B56" s="11" t="s">
        <v>57</v>
      </c>
      <c r="C56" s="12">
        <v>0</v>
      </c>
      <c r="D56" s="12">
        <v>0</v>
      </c>
      <c r="E56" s="12">
        <f t="shared" si="1"/>
        <v>0</v>
      </c>
      <c r="F56" s="12">
        <v>0</v>
      </c>
      <c r="G56" s="12">
        <v>0</v>
      </c>
      <c r="H56" s="13">
        <f t="shared" si="2"/>
        <v>0</v>
      </c>
      <c r="J56" s="18"/>
    </row>
    <row r="57" spans="2:10" x14ac:dyDescent="0.2">
      <c r="B57" s="11" t="s">
        <v>58</v>
      </c>
      <c r="C57" s="12">
        <v>0</v>
      </c>
      <c r="D57" s="12">
        <v>0</v>
      </c>
      <c r="E57" s="12">
        <f t="shared" si="1"/>
        <v>0</v>
      </c>
      <c r="F57" s="12">
        <v>0</v>
      </c>
      <c r="G57" s="12">
        <v>0</v>
      </c>
      <c r="H57" s="13">
        <f t="shared" si="2"/>
        <v>0</v>
      </c>
      <c r="J57" s="18"/>
    </row>
    <row r="58" spans="2:10" x14ac:dyDescent="0.2">
      <c r="B58" s="11" t="s">
        <v>59</v>
      </c>
      <c r="C58" s="12">
        <v>0</v>
      </c>
      <c r="D58" s="12">
        <v>0</v>
      </c>
      <c r="E58" s="12">
        <f t="shared" si="1"/>
        <v>0</v>
      </c>
      <c r="F58" s="12">
        <v>0</v>
      </c>
      <c r="G58" s="12">
        <v>0</v>
      </c>
      <c r="H58" s="13">
        <f t="shared" si="2"/>
        <v>0</v>
      </c>
      <c r="J58" s="18"/>
    </row>
    <row r="59" spans="2:10" x14ac:dyDescent="0.2">
      <c r="B59" s="14" t="s">
        <v>60</v>
      </c>
      <c r="C59" s="15">
        <f>SUM(C60:C62)</f>
        <v>0</v>
      </c>
      <c r="D59" s="15">
        <f t="shared" ref="D59:H59" si="7">SUM(D60:D62)</f>
        <v>0</v>
      </c>
      <c r="E59" s="15">
        <f t="shared" si="7"/>
        <v>0</v>
      </c>
      <c r="F59" s="15">
        <f t="shared" si="7"/>
        <v>0</v>
      </c>
      <c r="G59" s="15">
        <f t="shared" si="7"/>
        <v>0</v>
      </c>
      <c r="H59" s="16">
        <f t="shared" si="7"/>
        <v>0</v>
      </c>
      <c r="J59" s="18"/>
    </row>
    <row r="60" spans="2:10" x14ac:dyDescent="0.2">
      <c r="B60" s="11" t="s">
        <v>61</v>
      </c>
      <c r="C60" s="12">
        <v>0</v>
      </c>
      <c r="D60" s="12">
        <v>0</v>
      </c>
      <c r="E60" s="12">
        <f>C60+D60</f>
        <v>0</v>
      </c>
      <c r="F60" s="12">
        <v>0</v>
      </c>
      <c r="G60" s="12">
        <v>0</v>
      </c>
      <c r="H60" s="13">
        <f t="shared" si="2"/>
        <v>0</v>
      </c>
      <c r="J60" s="18"/>
    </row>
    <row r="61" spans="2:10" x14ac:dyDescent="0.2">
      <c r="B61" s="11" t="s">
        <v>62</v>
      </c>
      <c r="C61" s="12">
        <v>0</v>
      </c>
      <c r="D61" s="12">
        <v>0</v>
      </c>
      <c r="E61" s="12">
        <f t="shared" si="1"/>
        <v>0</v>
      </c>
      <c r="F61" s="12">
        <v>0</v>
      </c>
      <c r="G61" s="12">
        <v>0</v>
      </c>
      <c r="H61" s="13">
        <f t="shared" si="2"/>
        <v>0</v>
      </c>
      <c r="J61" s="18"/>
    </row>
    <row r="62" spans="2:10" x14ac:dyDescent="0.2">
      <c r="B62" s="11" t="s">
        <v>63</v>
      </c>
      <c r="C62" s="12">
        <v>0</v>
      </c>
      <c r="D62" s="12">
        <v>0</v>
      </c>
      <c r="E62" s="12">
        <f t="shared" si="1"/>
        <v>0</v>
      </c>
      <c r="F62" s="12">
        <v>0</v>
      </c>
      <c r="G62" s="12">
        <v>0</v>
      </c>
      <c r="H62" s="13">
        <f t="shared" si="2"/>
        <v>0</v>
      </c>
      <c r="J62" s="18"/>
    </row>
    <row r="63" spans="2:10" x14ac:dyDescent="0.2">
      <c r="B63" s="14" t="s">
        <v>64</v>
      </c>
      <c r="C63" s="15">
        <f>SUM(C64:C70)</f>
        <v>0</v>
      </c>
      <c r="D63" s="15">
        <f t="shared" ref="D63:H63" si="8">SUM(D64:D70)</f>
        <v>0</v>
      </c>
      <c r="E63" s="15">
        <f t="shared" si="8"/>
        <v>0</v>
      </c>
      <c r="F63" s="15">
        <f t="shared" si="8"/>
        <v>0</v>
      </c>
      <c r="G63" s="15">
        <f t="shared" si="8"/>
        <v>0</v>
      </c>
      <c r="H63" s="16">
        <f t="shared" si="8"/>
        <v>0</v>
      </c>
      <c r="J63" s="18"/>
    </row>
    <row r="64" spans="2:10" x14ac:dyDescent="0.2">
      <c r="B64" s="11" t="s">
        <v>65</v>
      </c>
      <c r="C64" s="12">
        <v>0</v>
      </c>
      <c r="D64" s="12">
        <v>0</v>
      </c>
      <c r="E64" s="12">
        <f t="shared" si="1"/>
        <v>0</v>
      </c>
      <c r="F64" s="12">
        <v>0</v>
      </c>
      <c r="G64" s="12">
        <v>0</v>
      </c>
      <c r="H64" s="13">
        <f t="shared" si="2"/>
        <v>0</v>
      </c>
      <c r="J64" s="18"/>
    </row>
    <row r="65" spans="2:10" x14ac:dyDescent="0.2">
      <c r="B65" s="11" t="s">
        <v>66</v>
      </c>
      <c r="C65" s="12">
        <v>0</v>
      </c>
      <c r="D65" s="12">
        <v>0</v>
      </c>
      <c r="E65" s="12">
        <f t="shared" si="1"/>
        <v>0</v>
      </c>
      <c r="F65" s="12">
        <v>0</v>
      </c>
      <c r="G65" s="12">
        <v>0</v>
      </c>
      <c r="H65" s="13">
        <f t="shared" si="2"/>
        <v>0</v>
      </c>
      <c r="J65" s="18"/>
    </row>
    <row r="66" spans="2:10" x14ac:dyDescent="0.2">
      <c r="B66" s="11" t="s">
        <v>67</v>
      </c>
      <c r="C66" s="12">
        <v>0</v>
      </c>
      <c r="D66" s="12">
        <v>0</v>
      </c>
      <c r="E66" s="12">
        <f t="shared" si="1"/>
        <v>0</v>
      </c>
      <c r="F66" s="12">
        <v>0</v>
      </c>
      <c r="G66" s="12">
        <v>0</v>
      </c>
      <c r="H66" s="13">
        <f t="shared" si="2"/>
        <v>0</v>
      </c>
      <c r="J66" s="18"/>
    </row>
    <row r="67" spans="2:10" x14ac:dyDescent="0.2">
      <c r="B67" s="11" t="s">
        <v>68</v>
      </c>
      <c r="C67" s="12">
        <v>0</v>
      </c>
      <c r="D67" s="12">
        <v>0</v>
      </c>
      <c r="E67" s="12">
        <f t="shared" si="1"/>
        <v>0</v>
      </c>
      <c r="F67" s="12">
        <v>0</v>
      </c>
      <c r="G67" s="12">
        <v>0</v>
      </c>
      <c r="H67" s="13">
        <f t="shared" si="2"/>
        <v>0</v>
      </c>
      <c r="J67" s="18"/>
    </row>
    <row r="68" spans="2:10" x14ac:dyDescent="0.2">
      <c r="B68" s="11" t="s">
        <v>69</v>
      </c>
      <c r="C68" s="12">
        <v>0</v>
      </c>
      <c r="D68" s="12">
        <v>0</v>
      </c>
      <c r="E68" s="12">
        <f t="shared" si="1"/>
        <v>0</v>
      </c>
      <c r="F68" s="12">
        <v>0</v>
      </c>
      <c r="G68" s="12">
        <v>0</v>
      </c>
      <c r="H68" s="13">
        <f t="shared" si="2"/>
        <v>0</v>
      </c>
      <c r="J68" s="18"/>
    </row>
    <row r="69" spans="2:10" x14ac:dyDescent="0.2">
      <c r="B69" s="11" t="s">
        <v>70</v>
      </c>
      <c r="C69" s="12">
        <v>0</v>
      </c>
      <c r="D69" s="12">
        <v>0</v>
      </c>
      <c r="E69" s="12">
        <f t="shared" si="1"/>
        <v>0</v>
      </c>
      <c r="F69" s="12">
        <v>0</v>
      </c>
      <c r="G69" s="12">
        <v>0</v>
      </c>
      <c r="H69" s="13">
        <f t="shared" si="2"/>
        <v>0</v>
      </c>
      <c r="J69" s="18"/>
    </row>
    <row r="70" spans="2:10" x14ac:dyDescent="0.2">
      <c r="B70" s="11" t="s">
        <v>71</v>
      </c>
      <c r="C70" s="12">
        <v>0</v>
      </c>
      <c r="D70" s="12">
        <v>0</v>
      </c>
      <c r="E70" s="12">
        <f t="shared" si="1"/>
        <v>0</v>
      </c>
      <c r="F70" s="12">
        <v>0</v>
      </c>
      <c r="G70" s="12">
        <v>0</v>
      </c>
      <c r="H70" s="13">
        <f t="shared" si="2"/>
        <v>0</v>
      </c>
      <c r="J70" s="18"/>
    </row>
    <row r="71" spans="2:10" x14ac:dyDescent="0.2">
      <c r="B71" s="14" t="s">
        <v>72</v>
      </c>
      <c r="C71" s="15">
        <f>SUM(C72:C74)</f>
        <v>0</v>
      </c>
      <c r="D71" s="15">
        <f t="shared" ref="D71:H71" si="9">SUM(D72:D74)</f>
        <v>0</v>
      </c>
      <c r="E71" s="15">
        <f t="shared" si="9"/>
        <v>0</v>
      </c>
      <c r="F71" s="15">
        <f t="shared" si="9"/>
        <v>0</v>
      </c>
      <c r="G71" s="15">
        <f t="shared" si="9"/>
        <v>0</v>
      </c>
      <c r="H71" s="16">
        <f t="shared" si="9"/>
        <v>0</v>
      </c>
      <c r="J71" s="18"/>
    </row>
    <row r="72" spans="2:10" x14ac:dyDescent="0.2">
      <c r="B72" s="11" t="s">
        <v>73</v>
      </c>
      <c r="C72" s="12">
        <v>0</v>
      </c>
      <c r="D72" s="12">
        <v>0</v>
      </c>
      <c r="E72" s="12">
        <f t="shared" si="1"/>
        <v>0</v>
      </c>
      <c r="F72" s="12">
        <v>0</v>
      </c>
      <c r="G72" s="12">
        <v>0</v>
      </c>
      <c r="H72" s="13">
        <f t="shared" si="2"/>
        <v>0</v>
      </c>
      <c r="J72" s="18"/>
    </row>
    <row r="73" spans="2:10" x14ac:dyDescent="0.2">
      <c r="B73" s="11" t="s">
        <v>74</v>
      </c>
      <c r="C73" s="12">
        <v>0</v>
      </c>
      <c r="D73" s="12">
        <v>0</v>
      </c>
      <c r="E73" s="12">
        <f t="shared" si="1"/>
        <v>0</v>
      </c>
      <c r="F73" s="12">
        <v>0</v>
      </c>
      <c r="G73" s="12">
        <v>0</v>
      </c>
      <c r="H73" s="13">
        <f t="shared" si="2"/>
        <v>0</v>
      </c>
      <c r="J73" s="18"/>
    </row>
    <row r="74" spans="2:10" x14ac:dyDescent="0.2">
      <c r="B74" s="11" t="s">
        <v>75</v>
      </c>
      <c r="C74" s="12">
        <v>0</v>
      </c>
      <c r="D74" s="12">
        <v>0</v>
      </c>
      <c r="E74" s="12">
        <f t="shared" si="1"/>
        <v>0</v>
      </c>
      <c r="F74" s="12">
        <v>0</v>
      </c>
      <c r="G74" s="12">
        <v>0</v>
      </c>
      <c r="H74" s="13">
        <f t="shared" si="2"/>
        <v>0</v>
      </c>
      <c r="J74" s="18"/>
    </row>
    <row r="75" spans="2:10" x14ac:dyDescent="0.2">
      <c r="B75" s="14" t="s">
        <v>76</v>
      </c>
      <c r="C75" s="15">
        <f>SUM(C76:C82)</f>
        <v>0</v>
      </c>
      <c r="D75" s="15">
        <f t="shared" ref="D75:H75" si="10">SUM(D76:D82)</f>
        <v>0</v>
      </c>
      <c r="E75" s="15">
        <f t="shared" si="10"/>
        <v>0</v>
      </c>
      <c r="F75" s="15">
        <f t="shared" si="10"/>
        <v>0</v>
      </c>
      <c r="G75" s="15">
        <f t="shared" si="10"/>
        <v>0</v>
      </c>
      <c r="H75" s="16">
        <f t="shared" si="10"/>
        <v>0</v>
      </c>
      <c r="J75" s="18"/>
    </row>
    <row r="76" spans="2:10" x14ac:dyDescent="0.2">
      <c r="B76" s="11" t="s">
        <v>77</v>
      </c>
      <c r="C76" s="12">
        <v>0</v>
      </c>
      <c r="D76" s="12">
        <v>0</v>
      </c>
      <c r="E76" s="12">
        <f t="shared" si="1"/>
        <v>0</v>
      </c>
      <c r="F76" s="12">
        <v>0</v>
      </c>
      <c r="G76" s="12">
        <v>0</v>
      </c>
      <c r="H76" s="13">
        <f t="shared" si="2"/>
        <v>0</v>
      </c>
      <c r="J76" s="18"/>
    </row>
    <row r="77" spans="2:10" x14ac:dyDescent="0.2">
      <c r="B77" s="11" t="s">
        <v>78</v>
      </c>
      <c r="C77" s="12">
        <v>0</v>
      </c>
      <c r="D77" s="12">
        <v>0</v>
      </c>
      <c r="E77" s="12">
        <f t="shared" ref="E77:E82" si="11">C77+D77</f>
        <v>0</v>
      </c>
      <c r="F77" s="12">
        <v>0</v>
      </c>
      <c r="G77" s="12">
        <v>0</v>
      </c>
      <c r="H77" s="13">
        <f t="shared" ref="H77:H82" si="12">SUM(E77-F77)</f>
        <v>0</v>
      </c>
      <c r="J77" s="18"/>
    </row>
    <row r="78" spans="2:10" x14ac:dyDescent="0.2">
      <c r="B78" s="11" t="s">
        <v>79</v>
      </c>
      <c r="C78" s="12">
        <v>0</v>
      </c>
      <c r="D78" s="12">
        <v>0</v>
      </c>
      <c r="E78" s="12">
        <f t="shared" si="11"/>
        <v>0</v>
      </c>
      <c r="F78" s="12">
        <v>0</v>
      </c>
      <c r="G78" s="12">
        <v>0</v>
      </c>
      <c r="H78" s="13">
        <f t="shared" si="12"/>
        <v>0</v>
      </c>
      <c r="J78" s="18"/>
    </row>
    <row r="79" spans="2:10" x14ac:dyDescent="0.2">
      <c r="B79" s="11" t="s">
        <v>80</v>
      </c>
      <c r="C79" s="12">
        <v>0</v>
      </c>
      <c r="D79" s="12">
        <v>0</v>
      </c>
      <c r="E79" s="12">
        <f t="shared" si="11"/>
        <v>0</v>
      </c>
      <c r="F79" s="12">
        <v>0</v>
      </c>
      <c r="G79" s="12">
        <v>0</v>
      </c>
      <c r="H79" s="13">
        <f t="shared" si="12"/>
        <v>0</v>
      </c>
      <c r="J79" s="18"/>
    </row>
    <row r="80" spans="2:10" x14ac:dyDescent="0.2">
      <c r="B80" s="11" t="s">
        <v>81</v>
      </c>
      <c r="C80" s="12">
        <v>0</v>
      </c>
      <c r="D80" s="12">
        <v>0</v>
      </c>
      <c r="E80" s="12">
        <f t="shared" si="11"/>
        <v>0</v>
      </c>
      <c r="F80" s="12">
        <v>0</v>
      </c>
      <c r="G80" s="12">
        <v>0</v>
      </c>
      <c r="H80" s="13">
        <f t="shared" si="12"/>
        <v>0</v>
      </c>
      <c r="J80" s="18"/>
    </row>
    <row r="81" spans="2:10" x14ac:dyDescent="0.2">
      <c r="B81" s="11" t="s">
        <v>82</v>
      </c>
      <c r="C81" s="12">
        <v>0</v>
      </c>
      <c r="D81" s="12">
        <v>0</v>
      </c>
      <c r="E81" s="12">
        <f t="shared" si="11"/>
        <v>0</v>
      </c>
      <c r="F81" s="12">
        <v>0</v>
      </c>
      <c r="G81" s="12">
        <v>0</v>
      </c>
      <c r="H81" s="13">
        <f t="shared" si="12"/>
        <v>0</v>
      </c>
      <c r="J81" s="18"/>
    </row>
    <row r="82" spans="2:10" x14ac:dyDescent="0.2">
      <c r="B82" s="11" t="s">
        <v>83</v>
      </c>
      <c r="C82" s="19">
        <v>0</v>
      </c>
      <c r="D82" s="19">
        <v>0</v>
      </c>
      <c r="E82" s="12">
        <f t="shared" si="11"/>
        <v>0</v>
      </c>
      <c r="F82" s="19">
        <v>0</v>
      </c>
      <c r="G82" s="19">
        <v>0</v>
      </c>
      <c r="H82" s="13">
        <f t="shared" si="12"/>
        <v>0</v>
      </c>
      <c r="J82" s="18"/>
    </row>
    <row r="83" spans="2:10" x14ac:dyDescent="0.2">
      <c r="B83" s="20" t="s">
        <v>84</v>
      </c>
      <c r="C83" s="21">
        <f>C11+C19+C29+C39+C49+C59+C63+C71+C75</f>
        <v>4441204069</v>
      </c>
      <c r="D83" s="21">
        <f t="shared" ref="D83:H83" si="13">D11+D19+D29+D39+D49+D59+D63+D71+D75</f>
        <v>735274287.07000005</v>
      </c>
      <c r="E83" s="21">
        <f t="shared" si="13"/>
        <v>5176478356.0699997</v>
      </c>
      <c r="F83" s="21">
        <f t="shared" si="13"/>
        <v>1889597802.3499999</v>
      </c>
      <c r="G83" s="21">
        <f t="shared" si="13"/>
        <v>1889595477.52</v>
      </c>
      <c r="H83" s="21">
        <f t="shared" si="13"/>
        <v>3286880553.7199998</v>
      </c>
    </row>
    <row r="84" spans="2:10" x14ac:dyDescent="0.2">
      <c r="B84" s="22" t="s">
        <v>85</v>
      </c>
      <c r="C84" s="23"/>
      <c r="D84" s="23"/>
      <c r="E84" s="23"/>
      <c r="F84" s="23"/>
      <c r="G84" s="23"/>
      <c r="H84" s="23"/>
    </row>
    <row r="85" spans="2:10" x14ac:dyDescent="0.2">
      <c r="B85" s="24"/>
      <c r="C85" s="23"/>
      <c r="D85" s="23"/>
      <c r="E85" s="23"/>
      <c r="F85" s="23"/>
      <c r="G85" s="23"/>
      <c r="H85" s="23"/>
    </row>
    <row r="86" spans="2:10" x14ac:dyDescent="0.2">
      <c r="B86" s="24"/>
      <c r="C86" s="23"/>
      <c r="D86" s="23"/>
      <c r="E86" s="23"/>
      <c r="F86" s="23"/>
      <c r="G86" s="23"/>
      <c r="H86" s="23"/>
    </row>
    <row r="87" spans="2:10" x14ac:dyDescent="0.2">
      <c r="B87" s="24"/>
      <c r="C87" s="23"/>
      <c r="D87" s="23"/>
      <c r="E87" s="23"/>
      <c r="F87" s="23"/>
      <c r="G87" s="23"/>
      <c r="H87" s="23"/>
    </row>
    <row r="88" spans="2:10" x14ac:dyDescent="0.2"/>
    <row r="89" spans="2:10" x14ac:dyDescent="0.2"/>
    <row r="90" spans="2:10" x14ac:dyDescent="0.2"/>
    <row r="91" spans="2:10" hidden="1" x14ac:dyDescent="0.2"/>
    <row r="92" spans="2:10" hidden="1" x14ac:dyDescent="0.2"/>
    <row r="93" spans="2:10" hidden="1" x14ac:dyDescent="0.2"/>
    <row r="94" spans="2:10" hidden="1" x14ac:dyDescent="0.2"/>
    <row r="95" spans="2:10" hidden="1" x14ac:dyDescent="0.2"/>
    <row r="96" spans="2:10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spans="2:5" hidden="1" x14ac:dyDescent="0.2"/>
    <row r="114" spans="2:5" hidden="1" x14ac:dyDescent="0.2"/>
    <row r="115" spans="2:5" hidden="1" x14ac:dyDescent="0.2"/>
    <row r="116" spans="2:5" hidden="1" x14ac:dyDescent="0.2"/>
    <row r="117" spans="2:5" hidden="1" x14ac:dyDescent="0.2"/>
    <row r="118" spans="2:5" hidden="1" x14ac:dyDescent="0.2"/>
    <row r="119" spans="2:5" hidden="1" x14ac:dyDescent="0.2"/>
    <row r="120" spans="2:5" hidden="1" x14ac:dyDescent="0.2"/>
    <row r="121" spans="2:5" hidden="1" x14ac:dyDescent="0.2"/>
    <row r="122" spans="2:5" hidden="1" x14ac:dyDescent="0.2"/>
    <row r="123" spans="2:5" hidden="1" x14ac:dyDescent="0.2"/>
    <row r="124" spans="2:5" hidden="1" x14ac:dyDescent="0.2"/>
    <row r="125" spans="2:5" hidden="1" x14ac:dyDescent="0.2"/>
    <row r="126" spans="2:5" hidden="1" x14ac:dyDescent="0.2">
      <c r="B126" s="25"/>
      <c r="C126" s="25"/>
      <c r="D126" s="25"/>
      <c r="E126" s="25"/>
    </row>
    <row r="127" spans="2:5" hidden="1" x14ac:dyDescent="0.2"/>
    <row r="128" spans="2:5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spans="2:5" hidden="1" x14ac:dyDescent="0.2"/>
    <row r="162" spans="2:5" hidden="1" x14ac:dyDescent="0.2"/>
    <row r="163" spans="2:5" hidden="1" x14ac:dyDescent="0.2"/>
    <row r="164" spans="2:5" hidden="1" x14ac:dyDescent="0.2"/>
    <row r="165" spans="2:5" hidden="1" x14ac:dyDescent="0.2"/>
    <row r="166" spans="2:5" hidden="1" x14ac:dyDescent="0.2"/>
    <row r="167" spans="2:5" hidden="1" x14ac:dyDescent="0.2"/>
    <row r="168" spans="2:5" hidden="1" x14ac:dyDescent="0.2">
      <c r="B168" s="25"/>
      <c r="C168" s="25"/>
      <c r="D168" s="25"/>
      <c r="E168" s="25"/>
    </row>
    <row r="169" spans="2:5" hidden="1" x14ac:dyDescent="0.2"/>
    <row r="170" spans="2:5" hidden="1" x14ac:dyDescent="0.2"/>
    <row r="171" spans="2:5" hidden="1" x14ac:dyDescent="0.2"/>
    <row r="172" spans="2:5" hidden="1" x14ac:dyDescent="0.2"/>
    <row r="173" spans="2:5" hidden="1" x14ac:dyDescent="0.2"/>
    <row r="174" spans="2:5" hidden="1" x14ac:dyDescent="0.2"/>
    <row r="175" spans="2:5" hidden="1" x14ac:dyDescent="0.2"/>
    <row r="176" spans="2:5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spans="2:5" hidden="1" x14ac:dyDescent="0.2"/>
    <row r="194" spans="2:5" hidden="1" x14ac:dyDescent="0.2"/>
    <row r="195" spans="2:5" hidden="1" x14ac:dyDescent="0.2"/>
    <row r="196" spans="2:5" hidden="1" x14ac:dyDescent="0.2"/>
    <row r="197" spans="2:5" hidden="1" x14ac:dyDescent="0.2"/>
    <row r="198" spans="2:5" hidden="1" x14ac:dyDescent="0.2"/>
    <row r="199" spans="2:5" hidden="1" x14ac:dyDescent="0.2"/>
    <row r="200" spans="2:5" hidden="1" x14ac:dyDescent="0.2"/>
    <row r="201" spans="2:5" hidden="1" x14ac:dyDescent="0.2"/>
    <row r="202" spans="2:5" hidden="1" x14ac:dyDescent="0.2"/>
    <row r="203" spans="2:5" hidden="1" x14ac:dyDescent="0.2"/>
    <row r="204" spans="2:5" hidden="1" x14ac:dyDescent="0.2"/>
    <row r="205" spans="2:5" hidden="1" x14ac:dyDescent="0.2"/>
    <row r="206" spans="2:5" hidden="1" x14ac:dyDescent="0.2"/>
    <row r="207" spans="2:5" hidden="1" x14ac:dyDescent="0.2"/>
    <row r="208" spans="2:5" hidden="1" x14ac:dyDescent="0.2">
      <c r="B208" s="25"/>
      <c r="C208" s="25"/>
      <c r="D208" s="25"/>
      <c r="E208" s="25"/>
    </row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</sheetData>
  <sheetProtection selectLockedCells="1" selectUnlockedCells="1"/>
  <mergeCells count="3">
    <mergeCell ref="B6:H6"/>
    <mergeCell ref="B7:H7"/>
    <mergeCell ref="B8:H8"/>
  </mergeCells>
  <printOptions horizontalCentered="1"/>
  <pageMargins left="3.937007874015748E-2" right="3.937007874015748E-2" top="0.74803149606299213" bottom="0.74803149606299213" header="0.31496062992125984" footer="0.31496062992125984"/>
  <pageSetup scale="65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dcterms:created xsi:type="dcterms:W3CDTF">2018-07-13T18:53:31Z</dcterms:created>
  <dcterms:modified xsi:type="dcterms:W3CDTF">2018-07-16T15:23:59Z</dcterms:modified>
</cp:coreProperties>
</file>