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8_{CDB6BC72-191C-412D-BCEE-8089FFA0E9FC}" xr6:coauthVersionLast="36" xr6:coauthVersionMax="36" xr10:uidLastSave="{00000000-0000-0000-0000-000000000000}"/>
  <bookViews>
    <workbookView xWindow="0" yWindow="0" windowWidth="19200" windowHeight="6930" xr2:uid="{60CC33E1-9C86-450F-B201-B0ED0805622A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EAA!$D$1:$K$44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H22" i="1"/>
  <c r="G22" i="1"/>
  <c r="F22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J13" i="1" s="1"/>
  <c r="I14" i="1"/>
  <c r="I13" i="1" s="1"/>
  <c r="I11" i="1" s="1"/>
  <c r="H13" i="1"/>
  <c r="H11" i="1" s="1"/>
  <c r="G13" i="1"/>
  <c r="F13" i="1"/>
  <c r="F11" i="1" s="1"/>
  <c r="G11" i="1"/>
  <c r="J22" i="1" l="1"/>
  <c r="J11" i="1" s="1"/>
</calcChain>
</file>

<file path=xl/sharedStrings.xml><?xml version="1.0" encoding="utf-8"?>
<sst xmlns="http://schemas.openxmlformats.org/spreadsheetml/2006/main" count="32" uniqueCount="32">
  <si>
    <t>Régimen de Protección Social en Salud del Estado de Guanajuato</t>
  </si>
  <si>
    <t>Estado Analítico del Activo</t>
  </si>
  <si>
    <t>Del 1 de Enero al 31 de Diciembre de 2019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</si>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</sst>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horizontal="centerContinuous" vertical="center" wrapText="1"/>
      <protection hidden="1"/>
    </xf>
    <xf numFmtId="0" fontId="4" fillId="3" borderId="2" xfId="0" applyFont="1" applyFill="1" applyBorder="1" applyAlignment="1" applyProtection="1">
      <alignment horizontal="centerContinuous" vertical="center" wrapText="1"/>
      <protection hidden="1"/>
    </xf>
    <xf numFmtId="0" fontId="4" fillId="3" borderId="3" xfId="0" applyFont="1" applyFill="1" applyBorder="1" applyAlignment="1" applyProtection="1">
      <alignment horizontal="centerContinuous" vertical="center" wrapText="1"/>
      <protection hidden="1"/>
    </xf>
    <xf numFmtId="0" fontId="3" fillId="2" borderId="0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horizontal="centerContinuous" vertical="center" wrapText="1"/>
      <protection hidden="1"/>
    </xf>
    <xf numFmtId="0" fontId="4" fillId="3" borderId="0" xfId="0" applyFont="1" applyFill="1" applyBorder="1" applyAlignment="1" applyProtection="1">
      <alignment horizontal="centerContinuous" vertical="center" wrapText="1"/>
      <protection hidden="1"/>
    </xf>
    <xf numFmtId="0" fontId="4" fillId="3" borderId="5" xfId="0" applyFont="1" applyFill="1" applyBorder="1" applyAlignment="1" applyProtection="1">
      <alignment horizontal="centerContinuous" vertical="center" wrapText="1"/>
      <protection hidden="1"/>
    </xf>
    <xf numFmtId="0" fontId="4" fillId="3" borderId="4" xfId="2" applyFont="1" applyFill="1" applyBorder="1" applyAlignment="1" applyProtection="1">
      <alignment horizontal="centerContinuous" vertical="center"/>
      <protection hidden="1"/>
    </xf>
    <xf numFmtId="0" fontId="4" fillId="3" borderId="0" xfId="2" applyFont="1" applyFill="1" applyBorder="1" applyAlignment="1" applyProtection="1">
      <alignment horizontal="centerContinuous" vertical="center" wrapText="1"/>
      <protection hidden="1"/>
    </xf>
    <xf numFmtId="0" fontId="4" fillId="3" borderId="5" xfId="2" applyFont="1" applyFill="1" applyBorder="1" applyAlignment="1" applyProtection="1">
      <alignment horizontal="centerContinuous" vertical="center" wrapText="1"/>
      <protection hidden="1"/>
    </xf>
    <xf numFmtId="0" fontId="4" fillId="3" borderId="6" xfId="0" applyFont="1" applyFill="1" applyBorder="1" applyAlignment="1" applyProtection="1">
      <alignment horizontal="centerContinuous" vertical="center" wrapText="1"/>
      <protection hidden="1"/>
    </xf>
    <xf numFmtId="0" fontId="4" fillId="3" borderId="7" xfId="0" applyFont="1" applyFill="1" applyBorder="1" applyAlignment="1" applyProtection="1">
      <alignment horizontal="centerContinuous" vertical="center" wrapText="1"/>
      <protection hidden="1"/>
    </xf>
    <xf numFmtId="0" fontId="4" fillId="3" borderId="8" xfId="0" applyFont="1" applyFill="1" applyBorder="1" applyAlignment="1" applyProtection="1">
      <alignment horizontal="centerContinuous" vertical="center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3" borderId="1" xfId="2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2" applyFont="1" applyFill="1" applyBorder="1" applyAlignment="1" applyProtection="1">
      <alignment horizontal="center" vertical="center" wrapText="1"/>
      <protection hidden="1"/>
    </xf>
    <xf numFmtId="0" fontId="4" fillId="3" borderId="3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Protection="1">
      <protection hidden="1"/>
    </xf>
    <xf numFmtId="0" fontId="4" fillId="3" borderId="6" xfId="2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7" xfId="2" applyFont="1" applyFill="1" applyBorder="1" applyAlignment="1" applyProtection="1">
      <alignment horizontal="center" vertical="center" wrapText="1"/>
      <protection hidden="1"/>
    </xf>
    <xf numFmtId="0" fontId="4" fillId="3" borderId="8" xfId="2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vertical="top" wrapText="1"/>
      <protection hidden="1"/>
    </xf>
    <xf numFmtId="3" fontId="7" fillId="2" borderId="0" xfId="0" applyNumberFormat="1" applyFont="1" applyFill="1" applyBorder="1" applyAlignment="1" applyProtection="1">
      <alignment vertical="top" wrapText="1"/>
      <protection hidden="1"/>
    </xf>
    <xf numFmtId="3" fontId="7" fillId="2" borderId="0" xfId="0" applyNumberFormat="1" applyFont="1" applyFill="1" applyBorder="1" applyAlignment="1" applyProtection="1">
      <alignment wrapText="1"/>
      <protection hidden="1"/>
    </xf>
    <xf numFmtId="3" fontId="7" fillId="2" borderId="3" xfId="0" applyNumberFormat="1" applyFont="1" applyFill="1" applyBorder="1" applyAlignment="1" applyProtection="1">
      <alignment wrapText="1"/>
      <protection hidden="1"/>
    </xf>
    <xf numFmtId="0" fontId="7" fillId="2" borderId="4" xfId="0" applyFont="1" applyFill="1" applyBorder="1" applyAlignment="1" applyProtection="1">
      <alignment vertical="top" wrapText="1"/>
      <protection hidden="1"/>
    </xf>
    <xf numFmtId="3" fontId="7" fillId="2" borderId="5" xfId="0" applyNumberFormat="1" applyFont="1" applyFill="1" applyBorder="1" applyAlignment="1" applyProtection="1">
      <alignment vertical="top" wrapText="1"/>
      <protection hidden="1"/>
    </xf>
    <xf numFmtId="0" fontId="4" fillId="2" borderId="4" xfId="0" applyFont="1" applyFill="1" applyBorder="1" applyAlignment="1" applyProtection="1">
      <alignment vertical="top"/>
      <protection hidden="1"/>
    </xf>
    <xf numFmtId="3" fontId="7" fillId="2" borderId="0" xfId="1" applyNumberFormat="1" applyFont="1" applyFill="1" applyBorder="1" applyAlignment="1" applyProtection="1">
      <alignment vertical="top" wrapText="1"/>
      <protection hidden="1"/>
    </xf>
    <xf numFmtId="3" fontId="7" fillId="2" borderId="0" xfId="1" applyNumberFormat="1" applyFont="1" applyFill="1" applyBorder="1" applyAlignment="1" applyProtection="1">
      <alignment wrapText="1"/>
      <protection hidden="1"/>
    </xf>
    <xf numFmtId="3" fontId="7" fillId="2" borderId="5" xfId="1" applyNumberFormat="1" applyFont="1" applyFill="1" applyBorder="1" applyAlignment="1" applyProtection="1">
      <alignment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3" fontId="8" fillId="2" borderId="0" xfId="1" applyNumberFormat="1" applyFont="1" applyFill="1" applyBorder="1" applyAlignment="1" applyProtection="1">
      <alignment horizontal="right" vertical="center" wrapText="1"/>
      <protection hidden="1"/>
    </xf>
    <xf numFmtId="3" fontId="3" fillId="2" borderId="0" xfId="0" applyNumberFormat="1" applyFont="1" applyFill="1" applyBorder="1" applyAlignment="1" applyProtection="1">
      <alignment vertical="top" wrapText="1"/>
      <protection hidden="1"/>
    </xf>
    <xf numFmtId="3" fontId="8" fillId="2" borderId="5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3" fontId="8" fillId="2" borderId="0" xfId="1" applyNumberFormat="1" applyFont="1" applyFill="1" applyBorder="1" applyAlignment="1" applyProtection="1">
      <alignment vertical="top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2" borderId="0" xfId="0" applyFont="1" applyFill="1" applyProtection="1"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3" fontId="3" fillId="2" borderId="0" xfId="1" applyNumberFormat="1" applyFont="1" applyFill="1" applyBorder="1" applyAlignment="1" applyProtection="1">
      <alignment vertical="top" wrapText="1"/>
      <protection hidden="1"/>
    </xf>
    <xf numFmtId="3" fontId="3" fillId="2" borderId="5" xfId="1" applyNumberFormat="1" applyFont="1" applyFill="1" applyBorder="1" applyAlignment="1" applyProtection="1">
      <alignment vertical="top" wrapText="1"/>
      <protection hidden="1"/>
    </xf>
    <xf numFmtId="3" fontId="7" fillId="2" borderId="5" xfId="1" applyNumberFormat="1" applyFont="1" applyFill="1" applyBorder="1" applyAlignment="1" applyProtection="1">
      <alignment vertical="top" wrapText="1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3" fontId="3" fillId="2" borderId="7" xfId="1" applyNumberFormat="1" applyFont="1" applyFill="1" applyBorder="1" applyAlignment="1" applyProtection="1">
      <alignment vertical="top" wrapText="1"/>
      <protection hidden="1"/>
    </xf>
    <xf numFmtId="3" fontId="3" fillId="2" borderId="7" xfId="0" applyNumberFormat="1" applyFont="1" applyFill="1" applyBorder="1" applyAlignment="1" applyProtection="1">
      <alignment vertical="top" wrapText="1"/>
      <protection hidden="1"/>
    </xf>
    <xf numFmtId="3" fontId="3" fillId="2" borderId="8" xfId="0" applyNumberFormat="1" applyFont="1" applyFill="1" applyBorder="1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43" fontId="5" fillId="2" borderId="0" xfId="1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4" fontId="2" fillId="2" borderId="0" xfId="0" applyNumberFormat="1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Normal 2" xfId="2" xr:uid="{27E3A274-4059-4646-A0A4-71B124330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</xdr:colOff>
      <xdr:row>43</xdr:row>
      <xdr:rowOff>9526</xdr:rowOff>
    </xdr:from>
    <xdr:to>
      <xdr:col>9</xdr:col>
      <xdr:colOff>2194567</xdr:colOff>
      <xdr:row>48</xdr:row>
      <xdr:rowOff>57152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73CA1E5-CD6E-4B87-89D5-3F695E30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" y="10188576"/>
          <a:ext cx="19718980" cy="841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5801-124B-4296-BE2F-E13609D37F11}">
  <sheetPr>
    <tabColor rgb="FF00B050"/>
    <pageSetUpPr fitToPage="1"/>
  </sheetPr>
  <dimension ref="A1:M65"/>
  <sheetViews>
    <sheetView showGridLines="0" tabSelected="1" topLeftCell="D16" zoomScale="50" zoomScaleNormal="50" zoomScalePageLayoutView="40" workbookViewId="0">
      <selection activeCell="D5" sqref="D5:K49"/>
    </sheetView>
  </sheetViews>
  <sheetFormatPr baseColWidth="10" defaultColWidth="0" defaultRowHeight="12.5" customHeight="1" zeroHeight="1" x14ac:dyDescent="0.25"/>
  <cols>
    <col min="1" max="2" width="0" style="3" hidden="1" customWidth="1"/>
    <col min="3" max="3" width="11.453125" style="3" hidden="1" customWidth="1"/>
    <col min="4" max="4" width="11.453125" style="3" customWidth="1"/>
    <col min="5" max="5" width="92.54296875" style="3" customWidth="1"/>
    <col min="6" max="6" width="39.7265625" style="65" customWidth="1"/>
    <col min="7" max="7" width="44.26953125" style="3" customWidth="1"/>
    <col min="8" max="8" width="35.54296875" style="3" customWidth="1"/>
    <col min="9" max="9" width="39.54296875" style="3" customWidth="1"/>
    <col min="10" max="10" width="33.26953125" style="3" customWidth="1"/>
    <col min="11" max="11" width="11.453125" style="3" customWidth="1"/>
    <col min="12" max="13" width="11.453125" style="3" hidden="1" customWidth="1"/>
    <col min="14" max="16384" width="11.453125" style="3" hidden="1"/>
  </cols>
  <sheetData>
    <row r="1" spans="4:11" ht="28.5" customHeight="1" x14ac:dyDescent="0.25">
      <c r="D1" s="1"/>
      <c r="E1" s="1"/>
      <c r="F1" s="2"/>
      <c r="G1" s="1"/>
      <c r="H1" s="1"/>
      <c r="I1" s="1"/>
      <c r="J1" s="1"/>
      <c r="K1" s="1"/>
    </row>
    <row r="2" spans="4:11" x14ac:dyDescent="0.25">
      <c r="D2" s="1"/>
      <c r="E2" s="1"/>
      <c r="F2" s="2"/>
      <c r="G2" s="1"/>
      <c r="H2" s="1"/>
      <c r="I2" s="1"/>
      <c r="J2" s="1"/>
      <c r="K2" s="1"/>
    </row>
    <row r="3" spans="4:11" x14ac:dyDescent="0.25">
      <c r="D3" s="1"/>
      <c r="E3" s="1"/>
      <c r="F3" s="2"/>
      <c r="G3" s="1"/>
      <c r="H3" s="1"/>
      <c r="I3" s="1"/>
      <c r="J3" s="1"/>
      <c r="K3" s="1"/>
    </row>
    <row r="4" spans="4:11" ht="22.5" customHeight="1" x14ac:dyDescent="0.25">
      <c r="D4" s="1"/>
      <c r="E4" s="1"/>
      <c r="F4" s="2"/>
      <c r="G4" s="1"/>
      <c r="H4" s="1"/>
      <c r="I4" s="1"/>
      <c r="J4" s="1"/>
      <c r="K4" s="1"/>
    </row>
    <row r="5" spans="4:11" s="8" customFormat="1" ht="21" customHeight="1" x14ac:dyDescent="0.4">
      <c r="D5" s="4"/>
      <c r="E5" s="5" t="s">
        <v>0</v>
      </c>
      <c r="F5" s="6"/>
      <c r="G5" s="6"/>
      <c r="H5" s="6"/>
      <c r="I5" s="6"/>
      <c r="J5" s="7"/>
      <c r="K5" s="4"/>
    </row>
    <row r="6" spans="4:11" s="8" customFormat="1" ht="21" customHeight="1" x14ac:dyDescent="0.4">
      <c r="D6" s="4"/>
      <c r="E6" s="9" t="s">
        <v>1</v>
      </c>
      <c r="F6" s="10"/>
      <c r="G6" s="10"/>
      <c r="H6" s="10"/>
      <c r="I6" s="10"/>
      <c r="J6" s="11"/>
      <c r="K6" s="4"/>
    </row>
    <row r="7" spans="4:11" s="8" customFormat="1" ht="21" customHeight="1" x14ac:dyDescent="0.4">
      <c r="D7" s="4"/>
      <c r="E7" s="12" t="s">
        <v>2</v>
      </c>
      <c r="F7" s="13"/>
      <c r="G7" s="13"/>
      <c r="H7" s="13"/>
      <c r="I7" s="13"/>
      <c r="J7" s="14"/>
      <c r="K7" s="4"/>
    </row>
    <row r="8" spans="4:11" s="8" customFormat="1" ht="21" customHeight="1" x14ac:dyDescent="0.4">
      <c r="D8" s="4"/>
      <c r="E8" s="15" t="s">
        <v>3</v>
      </c>
      <c r="F8" s="16"/>
      <c r="G8" s="16"/>
      <c r="H8" s="16"/>
      <c r="I8" s="16"/>
      <c r="J8" s="17"/>
      <c r="K8" s="4"/>
    </row>
    <row r="9" spans="4:11" s="23" customFormat="1" ht="20" x14ac:dyDescent="0.4">
      <c r="D9" s="18"/>
      <c r="E9" s="19" t="s">
        <v>4</v>
      </c>
      <c r="F9" s="20" t="s">
        <v>5</v>
      </c>
      <c r="G9" s="20" t="s">
        <v>6</v>
      </c>
      <c r="H9" s="21" t="s">
        <v>7</v>
      </c>
      <c r="I9" s="21" t="s">
        <v>8</v>
      </c>
      <c r="J9" s="22" t="s">
        <v>9</v>
      </c>
      <c r="K9" s="18"/>
    </row>
    <row r="10" spans="4:11" s="23" customFormat="1" ht="21" customHeight="1" x14ac:dyDescent="0.4">
      <c r="D10" s="18"/>
      <c r="E10" s="24"/>
      <c r="F10" s="25">
        <v>1</v>
      </c>
      <c r="G10" s="25">
        <v>2</v>
      </c>
      <c r="H10" s="26">
        <v>3</v>
      </c>
      <c r="I10" s="26" t="s">
        <v>10</v>
      </c>
      <c r="J10" s="27" t="s">
        <v>11</v>
      </c>
      <c r="K10" s="18"/>
    </row>
    <row r="11" spans="4:11" s="8" customFormat="1" ht="21" customHeight="1" x14ac:dyDescent="0.4">
      <c r="D11" s="4"/>
      <c r="E11" s="28" t="s">
        <v>12</v>
      </c>
      <c r="F11" s="29">
        <f>F13+F22</f>
        <v>398433467.13999999</v>
      </c>
      <c r="G11" s="29">
        <f>G13+G22</f>
        <v>25541738172.539997</v>
      </c>
      <c r="H11" s="30">
        <f>H13+H22</f>
        <v>25845920531.150002</v>
      </c>
      <c r="I11" s="30">
        <f>I13+I22</f>
        <v>94251108.530001059</v>
      </c>
      <c r="J11" s="31">
        <f>J13+J22</f>
        <v>-304182358.60999894</v>
      </c>
      <c r="K11" s="4"/>
    </row>
    <row r="12" spans="4:11" s="8" customFormat="1" ht="21" customHeight="1" x14ac:dyDescent="0.4">
      <c r="D12" s="4"/>
      <c r="E12" s="32"/>
      <c r="F12" s="29"/>
      <c r="G12" s="30"/>
      <c r="H12" s="30"/>
      <c r="I12" s="29"/>
      <c r="J12" s="33"/>
      <c r="K12" s="4"/>
    </row>
    <row r="13" spans="4:11" s="8" customFormat="1" ht="21" customHeight="1" x14ac:dyDescent="0.4">
      <c r="D13" s="4"/>
      <c r="E13" s="34" t="s">
        <v>13</v>
      </c>
      <c r="F13" s="35">
        <f>SUM(F14:F20)</f>
        <v>381094548.88999999</v>
      </c>
      <c r="G13" s="35">
        <f>SUM(G14:G20)</f>
        <v>25535169948.489998</v>
      </c>
      <c r="H13" s="36">
        <f>SUM(H14:H20)</f>
        <v>25830699034.25</v>
      </c>
      <c r="I13" s="36">
        <f>SUM(I14:I20)</f>
        <v>85565463.130001068</v>
      </c>
      <c r="J13" s="37">
        <f>SUM(J14:J20)</f>
        <v>-295529085.75999892</v>
      </c>
      <c r="K13" s="4"/>
    </row>
    <row r="14" spans="4:11" s="8" customFormat="1" ht="21" customHeight="1" x14ac:dyDescent="0.4">
      <c r="D14" s="4"/>
      <c r="E14" s="38" t="s">
        <v>14</v>
      </c>
      <c r="F14" s="39">
        <v>73686582.010000005</v>
      </c>
      <c r="G14" s="39">
        <v>8256240429.8299999</v>
      </c>
      <c r="H14" s="39">
        <v>8245111636.7700005</v>
      </c>
      <c r="I14" s="40">
        <f>F14+G14-H14</f>
        <v>84815375.069999695</v>
      </c>
      <c r="J14" s="41">
        <f>I14-F14</f>
        <v>11128793.059999689</v>
      </c>
      <c r="K14" s="4"/>
    </row>
    <row r="15" spans="4:11" s="8" customFormat="1" ht="21" customHeight="1" x14ac:dyDescent="0.4">
      <c r="D15" s="4"/>
      <c r="E15" s="38" t="s">
        <v>15</v>
      </c>
      <c r="F15" s="39">
        <v>306792030.88</v>
      </c>
      <c r="G15" s="39">
        <v>17278929518.66</v>
      </c>
      <c r="H15" s="39">
        <v>17585587397.48</v>
      </c>
      <c r="I15" s="40">
        <f>F15+G15-H15</f>
        <v>134152.06000137329</v>
      </c>
      <c r="J15" s="41">
        <f t="shared" ref="J15:J20" si="0">I15-F15</f>
        <v>-306657878.81999862</v>
      </c>
      <c r="K15" s="4"/>
    </row>
    <row r="16" spans="4:11" s="8" customFormat="1" ht="21" customHeight="1" x14ac:dyDescent="0.4">
      <c r="D16" s="4"/>
      <c r="E16" s="42" t="s">
        <v>16</v>
      </c>
      <c r="F16" s="43">
        <v>0</v>
      </c>
      <c r="G16" s="43">
        <v>0</v>
      </c>
      <c r="H16" s="43">
        <v>0</v>
      </c>
      <c r="I16" s="40">
        <f t="shared" ref="I16:I20" si="1">F16+G16-H16</f>
        <v>0</v>
      </c>
      <c r="J16" s="41">
        <f t="shared" si="0"/>
        <v>0</v>
      </c>
      <c r="K16" s="4"/>
    </row>
    <row r="17" spans="4:11" s="8" customFormat="1" ht="21" customHeight="1" x14ac:dyDescent="0.4">
      <c r="D17" s="4"/>
      <c r="E17" s="42" t="s">
        <v>17</v>
      </c>
      <c r="F17" s="43">
        <v>0</v>
      </c>
      <c r="G17" s="43">
        <v>0</v>
      </c>
      <c r="H17" s="43">
        <v>0</v>
      </c>
      <c r="I17" s="40">
        <f t="shared" si="1"/>
        <v>0</v>
      </c>
      <c r="J17" s="41">
        <f t="shared" si="0"/>
        <v>0</v>
      </c>
      <c r="K17" s="4"/>
    </row>
    <row r="18" spans="4:11" s="8" customFormat="1" ht="21" customHeight="1" x14ac:dyDescent="0.4">
      <c r="D18" s="4"/>
      <c r="E18" s="42" t="s">
        <v>18</v>
      </c>
      <c r="F18" s="43">
        <v>0</v>
      </c>
      <c r="G18" s="43">
        <v>0</v>
      </c>
      <c r="H18" s="43">
        <v>0</v>
      </c>
      <c r="I18" s="40">
        <f t="shared" si="1"/>
        <v>0</v>
      </c>
      <c r="J18" s="41">
        <f t="shared" si="0"/>
        <v>0</v>
      </c>
      <c r="K18" s="4"/>
    </row>
    <row r="19" spans="4:11" s="8" customFormat="1" ht="21" customHeight="1" x14ac:dyDescent="0.4">
      <c r="D19" s="4"/>
      <c r="E19" s="42" t="s">
        <v>19</v>
      </c>
      <c r="F19" s="43">
        <v>0</v>
      </c>
      <c r="G19" s="43">
        <v>0</v>
      </c>
      <c r="H19" s="43">
        <v>0</v>
      </c>
      <c r="I19" s="40">
        <f t="shared" si="1"/>
        <v>0</v>
      </c>
      <c r="J19" s="41">
        <f t="shared" si="0"/>
        <v>0</v>
      </c>
      <c r="K19" s="4"/>
    </row>
    <row r="20" spans="4:11" s="45" customFormat="1" ht="21" customHeight="1" x14ac:dyDescent="0.4">
      <c r="D20" s="44"/>
      <c r="E20" s="42" t="s">
        <v>20</v>
      </c>
      <c r="F20" s="43">
        <v>615936</v>
      </c>
      <c r="G20" s="43">
        <v>0</v>
      </c>
      <c r="H20" s="43">
        <v>0</v>
      </c>
      <c r="I20" s="40">
        <f t="shared" si="1"/>
        <v>615936</v>
      </c>
      <c r="J20" s="41">
        <f t="shared" si="0"/>
        <v>0</v>
      </c>
      <c r="K20" s="44"/>
    </row>
    <row r="21" spans="4:11" s="45" customFormat="1" ht="21" customHeight="1" x14ac:dyDescent="0.4">
      <c r="D21" s="44"/>
      <c r="E21" s="46"/>
      <c r="F21" s="47"/>
      <c r="G21" s="47"/>
      <c r="H21" s="47"/>
      <c r="I21" s="47"/>
      <c r="J21" s="48"/>
      <c r="K21" s="44"/>
    </row>
    <row r="22" spans="4:11" s="45" customFormat="1" ht="21" customHeight="1" x14ac:dyDescent="0.4">
      <c r="D22" s="44"/>
      <c r="E22" s="34" t="s">
        <v>21</v>
      </c>
      <c r="F22" s="35">
        <f>SUM(F23:F31)</f>
        <v>17338918.25</v>
      </c>
      <c r="G22" s="35">
        <f>SUM(G23:G31)</f>
        <v>6568224.0499999998</v>
      </c>
      <c r="H22" s="35">
        <f>SUM(H23:H31)</f>
        <v>15221496.9</v>
      </c>
      <c r="I22" s="35">
        <f>SUM(I23:I31)</f>
        <v>8685645.3999999911</v>
      </c>
      <c r="J22" s="49">
        <f>SUM(J23:J31)</f>
        <v>-8653272.8500000089</v>
      </c>
      <c r="K22" s="44"/>
    </row>
    <row r="23" spans="4:11" s="45" customFormat="1" ht="21" customHeight="1" x14ac:dyDescent="0.4">
      <c r="D23" s="44"/>
      <c r="E23" s="42" t="s">
        <v>22</v>
      </c>
      <c r="F23" s="43">
        <v>0</v>
      </c>
      <c r="G23" s="43">
        <v>0</v>
      </c>
      <c r="H23" s="43">
        <v>0</v>
      </c>
      <c r="I23" s="40">
        <f>F23+G23-H23</f>
        <v>0</v>
      </c>
      <c r="J23" s="41">
        <f t="shared" ref="J23:J31" si="2">I23-F23</f>
        <v>0</v>
      </c>
      <c r="K23" s="44"/>
    </row>
    <row r="24" spans="4:11" s="45" customFormat="1" ht="21" customHeight="1" x14ac:dyDescent="0.4">
      <c r="D24" s="44"/>
      <c r="E24" s="42" t="s">
        <v>23</v>
      </c>
      <c r="F24" s="43">
        <v>0</v>
      </c>
      <c r="G24" s="43">
        <v>0</v>
      </c>
      <c r="H24" s="43">
        <v>0</v>
      </c>
      <c r="I24" s="40">
        <f t="shared" ref="I24:I31" si="3">F24+G24-H24</f>
        <v>0</v>
      </c>
      <c r="J24" s="41">
        <f t="shared" si="2"/>
        <v>0</v>
      </c>
      <c r="K24" s="44"/>
    </row>
    <row r="25" spans="4:11" s="45" customFormat="1" ht="21" customHeight="1" x14ac:dyDescent="0.4">
      <c r="D25" s="44"/>
      <c r="E25" s="42" t="s">
        <v>24</v>
      </c>
      <c r="F25" s="43">
        <v>0</v>
      </c>
      <c r="G25" s="43">
        <v>0</v>
      </c>
      <c r="H25" s="43">
        <v>0</v>
      </c>
      <c r="I25" s="40">
        <f t="shared" si="3"/>
        <v>0</v>
      </c>
      <c r="J25" s="41">
        <f t="shared" si="2"/>
        <v>0</v>
      </c>
      <c r="K25" s="44"/>
    </row>
    <row r="26" spans="4:11" s="45" customFormat="1" ht="21" customHeight="1" x14ac:dyDescent="0.4">
      <c r="D26" s="44"/>
      <c r="E26" s="42" t="s">
        <v>25</v>
      </c>
      <c r="F26" s="43">
        <v>47533099.600000001</v>
      </c>
      <c r="G26" s="43">
        <v>2137199.58</v>
      </c>
      <c r="H26" s="43">
        <v>5500866.7400000002</v>
      </c>
      <c r="I26" s="40">
        <f t="shared" si="3"/>
        <v>44169432.439999998</v>
      </c>
      <c r="J26" s="41">
        <f t="shared" si="2"/>
        <v>-3363667.1600000039</v>
      </c>
      <c r="K26" s="44"/>
    </row>
    <row r="27" spans="4:11" s="45" customFormat="1" ht="21" customHeight="1" x14ac:dyDescent="0.4">
      <c r="D27" s="44"/>
      <c r="E27" s="42" t="s">
        <v>26</v>
      </c>
      <c r="F27" s="43">
        <v>0</v>
      </c>
      <c r="G27" s="43">
        <v>0</v>
      </c>
      <c r="H27" s="43">
        <v>0</v>
      </c>
      <c r="I27" s="40">
        <f t="shared" si="3"/>
        <v>0</v>
      </c>
      <c r="J27" s="41">
        <f t="shared" si="2"/>
        <v>0</v>
      </c>
      <c r="K27" s="44"/>
    </row>
    <row r="28" spans="4:11" s="45" customFormat="1" ht="21" customHeight="1" x14ac:dyDescent="0.4">
      <c r="D28" s="44"/>
      <c r="E28" s="42" t="s">
        <v>27</v>
      </c>
      <c r="F28" s="43">
        <v>-30194181.350000001</v>
      </c>
      <c r="G28" s="43">
        <v>4431024.47</v>
      </c>
      <c r="H28" s="43">
        <v>9720630.1600000001</v>
      </c>
      <c r="I28" s="40">
        <f t="shared" si="3"/>
        <v>-35483787.040000007</v>
      </c>
      <c r="J28" s="41">
        <f t="shared" si="2"/>
        <v>-5289605.6900000051</v>
      </c>
      <c r="K28" s="44"/>
    </row>
    <row r="29" spans="4:11" s="45" customFormat="1" ht="21" customHeight="1" x14ac:dyDescent="0.4">
      <c r="D29" s="44"/>
      <c r="E29" s="42" t="s">
        <v>28</v>
      </c>
      <c r="F29" s="43">
        <v>0</v>
      </c>
      <c r="G29" s="43">
        <v>0</v>
      </c>
      <c r="H29" s="43">
        <v>0</v>
      </c>
      <c r="I29" s="40">
        <f t="shared" si="3"/>
        <v>0</v>
      </c>
      <c r="J29" s="41">
        <f t="shared" si="2"/>
        <v>0</v>
      </c>
      <c r="K29" s="44"/>
    </row>
    <row r="30" spans="4:11" s="45" customFormat="1" ht="21" customHeight="1" x14ac:dyDescent="0.4">
      <c r="D30" s="44"/>
      <c r="E30" s="42" t="s">
        <v>29</v>
      </c>
      <c r="F30" s="43">
        <v>0</v>
      </c>
      <c r="G30" s="43">
        <v>0</v>
      </c>
      <c r="H30" s="43">
        <v>0</v>
      </c>
      <c r="I30" s="40">
        <f t="shared" si="3"/>
        <v>0</v>
      </c>
      <c r="J30" s="41">
        <f t="shared" si="2"/>
        <v>0</v>
      </c>
      <c r="K30" s="44"/>
    </row>
    <row r="31" spans="4:11" s="45" customFormat="1" ht="21" customHeight="1" x14ac:dyDescent="0.4">
      <c r="D31" s="44"/>
      <c r="E31" s="42" t="s">
        <v>30</v>
      </c>
      <c r="F31" s="43">
        <v>0</v>
      </c>
      <c r="G31" s="43">
        <v>0</v>
      </c>
      <c r="H31" s="43">
        <v>0</v>
      </c>
      <c r="I31" s="40">
        <f t="shared" si="3"/>
        <v>0</v>
      </c>
      <c r="J31" s="41">
        <f t="shared" si="2"/>
        <v>0</v>
      </c>
      <c r="K31" s="44"/>
    </row>
    <row r="32" spans="4:11" s="45" customFormat="1" ht="21" customHeight="1" x14ac:dyDescent="0.4">
      <c r="D32" s="44"/>
      <c r="E32" s="50"/>
      <c r="F32" s="51"/>
      <c r="G32" s="52"/>
      <c r="H32" s="52"/>
      <c r="I32" s="52"/>
      <c r="J32" s="53"/>
      <c r="K32" s="44"/>
    </row>
    <row r="33" spans="4:13" s="45" customFormat="1" ht="21" customHeight="1" x14ac:dyDescent="0.4">
      <c r="D33" s="44"/>
      <c r="E33" s="54" t="s">
        <v>31</v>
      </c>
      <c r="F33" s="54"/>
      <c r="G33" s="54"/>
      <c r="H33" s="54"/>
      <c r="I33" s="54"/>
      <c r="J33" s="54"/>
      <c r="K33" s="44"/>
    </row>
    <row r="34" spans="4:13" ht="9.75" customHeight="1" x14ac:dyDescent="0.25">
      <c r="D34" s="1"/>
      <c r="E34" s="55"/>
      <c r="F34" s="56"/>
      <c r="G34" s="56"/>
      <c r="H34" s="57"/>
      <c r="I34" s="58"/>
      <c r="J34" s="59"/>
      <c r="K34" s="1"/>
    </row>
    <row r="35" spans="4:13" ht="9.75" customHeight="1" x14ac:dyDescent="0.25">
      <c r="D35" s="1"/>
      <c r="E35" s="55"/>
      <c r="F35" s="56"/>
      <c r="G35" s="56"/>
      <c r="H35" s="57"/>
      <c r="I35" s="58"/>
      <c r="J35" s="59"/>
      <c r="K35" s="1"/>
    </row>
    <row r="36" spans="4:13" ht="9.75" customHeight="1" x14ac:dyDescent="0.25">
      <c r="D36" s="1"/>
      <c r="E36" s="55"/>
      <c r="F36" s="56"/>
      <c r="G36" s="56"/>
      <c r="H36" s="57"/>
      <c r="I36" s="58"/>
      <c r="J36" s="59"/>
      <c r="K36" s="1"/>
    </row>
    <row r="37" spans="4:13" s="61" customFormat="1" x14ac:dyDescent="0.25">
      <c r="D37" s="57"/>
      <c r="E37" s="60"/>
      <c r="F37" s="56"/>
      <c r="G37" s="57"/>
      <c r="H37" s="57"/>
      <c r="I37" s="57"/>
      <c r="J37" s="57"/>
      <c r="K37" s="57"/>
    </row>
    <row r="38" spans="4:13" s="61" customFormat="1" ht="14.15" customHeight="1" x14ac:dyDescent="0.25">
      <c r="D38" s="57"/>
      <c r="E38" s="62"/>
      <c r="F38" s="57"/>
      <c r="G38" s="63"/>
      <c r="H38" s="63"/>
      <c r="I38" s="63"/>
      <c r="J38" s="63"/>
      <c r="K38" s="57"/>
    </row>
    <row r="39" spans="4:13" x14ac:dyDescent="0.25">
      <c r="D39" s="1"/>
      <c r="E39" s="57"/>
      <c r="F39" s="62"/>
      <c r="G39" s="57"/>
      <c r="H39" s="57"/>
      <c r="I39" s="57"/>
      <c r="J39" s="1"/>
      <c r="K39" s="1"/>
      <c r="M39" s="64"/>
    </row>
    <row r="40" spans="4:13" x14ac:dyDescent="0.25">
      <c r="D40" s="1"/>
      <c r="E40" s="1"/>
      <c r="F40" s="2"/>
      <c r="G40" s="1"/>
      <c r="H40" s="1"/>
      <c r="I40" s="1"/>
      <c r="J40" s="1"/>
      <c r="K40" s="1"/>
    </row>
    <row r="41" spans="4:13" x14ac:dyDescent="0.25"/>
    <row r="42" spans="4:13" x14ac:dyDescent="0.25"/>
    <row r="43" spans="4:13" x14ac:dyDescent="0.25"/>
    <row r="44" spans="4:13" x14ac:dyDescent="0.25"/>
    <row r="45" spans="4:13" x14ac:dyDescent="0.25"/>
    <row r="46" spans="4:13" x14ac:dyDescent="0.25"/>
    <row r="47" spans="4:13" x14ac:dyDescent="0.25"/>
    <row r="48" spans="4:1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mergeCells count="3">
    <mergeCell ref="E9:E10"/>
    <mergeCell ref="G38:H38"/>
    <mergeCell ref="I38:J38"/>
  </mergeCells>
  <printOptions horizontalCentered="1"/>
  <pageMargins left="0" right="0" top="0.74803149606299213" bottom="0.74803149606299213" header="0.31496062992125984" footer="0.31496062992125984"/>
  <pageSetup scale="44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2020-01-20T16:29:48Z</dcterms:created>
  <dcterms:modified xsi:type="dcterms:W3CDTF">2020-01-20T16:30:10Z</dcterms:modified>
</cp:coreProperties>
</file>