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9\Informes trimestrales Edos fin\Pendientes de publicar\2017\Definitivos\"/>
    </mc:Choice>
  </mc:AlternateContent>
  <bookViews>
    <workbookView xWindow="0" yWindow="0" windowWidth="28800" windowHeight="13530"/>
  </bookViews>
  <sheets>
    <sheet name="PyPI" sheetId="5" r:id="rId1"/>
  </sheets>
  <definedNames>
    <definedName name="_xlnm._FilterDatabase" localSheetId="0" hidden="1">PyPI!$H$9:$Q$170</definedName>
    <definedName name="_xlnm.Print_Area" localSheetId="0">PyPI!$B$1:$Q$163</definedName>
  </definedNames>
  <calcPr calcId="152511"/>
</workbook>
</file>

<file path=xl/calcChain.xml><?xml version="1.0" encoding="utf-8"?>
<calcChain xmlns="http://schemas.openxmlformats.org/spreadsheetml/2006/main">
  <c r="P12" i="5" l="1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P111" i="5"/>
  <c r="Q111" i="5"/>
  <c r="P112" i="5"/>
  <c r="Q112" i="5"/>
  <c r="P113" i="5"/>
  <c r="Q113" i="5"/>
  <c r="P114" i="5"/>
  <c r="Q114" i="5"/>
  <c r="P115" i="5"/>
  <c r="Q115" i="5"/>
  <c r="P116" i="5"/>
  <c r="Q116" i="5"/>
  <c r="P117" i="5"/>
  <c r="Q117" i="5"/>
  <c r="P118" i="5"/>
  <c r="Q118" i="5"/>
  <c r="P119" i="5"/>
  <c r="Q119" i="5"/>
  <c r="P120" i="5"/>
  <c r="Q120" i="5"/>
  <c r="P121" i="5"/>
  <c r="Q121" i="5"/>
  <c r="P122" i="5"/>
  <c r="Q122" i="5"/>
  <c r="P123" i="5"/>
  <c r="Q123" i="5"/>
  <c r="P124" i="5"/>
  <c r="Q124" i="5"/>
  <c r="P125" i="5"/>
  <c r="Q125" i="5"/>
  <c r="P126" i="5"/>
  <c r="Q126" i="5"/>
  <c r="P127" i="5"/>
  <c r="Q127" i="5"/>
  <c r="P128" i="5"/>
  <c r="Q128" i="5"/>
  <c r="P129" i="5"/>
  <c r="Q129" i="5"/>
  <c r="P130" i="5"/>
  <c r="Q130" i="5"/>
  <c r="P131" i="5"/>
  <c r="Q131" i="5"/>
  <c r="P132" i="5"/>
  <c r="Q132" i="5"/>
  <c r="Q133" i="5"/>
  <c r="P134" i="5"/>
  <c r="Q134" i="5"/>
  <c r="P135" i="5"/>
  <c r="Q135" i="5"/>
  <c r="P136" i="5"/>
  <c r="Q136" i="5"/>
  <c r="Q137" i="5"/>
  <c r="Q138" i="5"/>
  <c r="P139" i="5"/>
  <c r="Q139" i="5"/>
  <c r="P140" i="5"/>
  <c r="Q140" i="5"/>
  <c r="Q141" i="5"/>
  <c r="Q142" i="5"/>
  <c r="P143" i="5"/>
  <c r="Q143" i="5"/>
  <c r="P144" i="5"/>
  <c r="Q144" i="5"/>
  <c r="P145" i="5"/>
  <c r="Q145" i="5"/>
  <c r="Q146" i="5"/>
  <c r="Q147" i="5"/>
  <c r="Q148" i="5"/>
  <c r="P149" i="5"/>
  <c r="Q149" i="5"/>
  <c r="Q150" i="5"/>
  <c r="Q151" i="5"/>
  <c r="Q152" i="5"/>
  <c r="Q153" i="5"/>
  <c r="Q154" i="5"/>
  <c r="Q155" i="5"/>
  <c r="P156" i="5"/>
  <c r="Q156" i="5"/>
  <c r="P157" i="5"/>
  <c r="Q157" i="5"/>
  <c r="Q11" i="5"/>
  <c r="P11" i="5"/>
  <c r="I159" i="5"/>
  <c r="J159" i="5"/>
  <c r="K159" i="5"/>
  <c r="L159" i="5"/>
  <c r="M159" i="5"/>
  <c r="N159" i="5"/>
  <c r="O159" i="5"/>
  <c r="H159" i="5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<sst xmlns="http://schemas.openxmlformats.org/spreadsheetml/2006/main" count="613" uniqueCount="432">
  <si>
    <t>Q0556</t>
  </si>
  <si>
    <t>0301</t>
  </si>
  <si>
    <t>Q1340</t>
  </si>
  <si>
    <t>P1111</t>
  </si>
  <si>
    <t>0903</t>
  </si>
  <si>
    <t>Q1241</t>
  </si>
  <si>
    <t>0905</t>
  </si>
  <si>
    <t>Q2066</t>
  </si>
  <si>
    <t>Q0060</t>
  </si>
  <si>
    <t>0201</t>
  </si>
  <si>
    <t>Q0058</t>
  </si>
  <si>
    <t>Q1328</t>
  </si>
  <si>
    <t>Q0637</t>
  </si>
  <si>
    <t>G1116</t>
  </si>
  <si>
    <t>0502</t>
  </si>
  <si>
    <t>G1115</t>
  </si>
  <si>
    <t>0501</t>
  </si>
  <si>
    <t>G2099</t>
  </si>
  <si>
    <t>0103</t>
  </si>
  <si>
    <t>P1228</t>
  </si>
  <si>
    <t>0807</t>
  </si>
  <si>
    <t>P2780</t>
  </si>
  <si>
    <t>P2781</t>
  </si>
  <si>
    <t>0401</t>
  </si>
  <si>
    <t>G1117</t>
  </si>
  <si>
    <t>0601</t>
  </si>
  <si>
    <t>P1321</t>
  </si>
  <si>
    <t>0844</t>
  </si>
  <si>
    <t>P1101</t>
  </si>
  <si>
    <t>0706</t>
  </si>
  <si>
    <t>P2140</t>
  </si>
  <si>
    <t>0829</t>
  </si>
  <si>
    <t>P2779</t>
  </si>
  <si>
    <t>P1315</t>
  </si>
  <si>
    <t>0818</t>
  </si>
  <si>
    <t>P1308</t>
  </si>
  <si>
    <t>0839</t>
  </si>
  <si>
    <t>P1131</t>
  </si>
  <si>
    <t>0717</t>
  </si>
  <si>
    <t>P1145</t>
  </si>
  <si>
    <t>0724</t>
  </si>
  <si>
    <t>P1237</t>
  </si>
  <si>
    <t>0809</t>
  </si>
  <si>
    <t>P1260</t>
  </si>
  <si>
    <t>0845</t>
  </si>
  <si>
    <t>P1316</t>
  </si>
  <si>
    <t>0811</t>
  </si>
  <si>
    <t>P1324</t>
  </si>
  <si>
    <t>0812</t>
  </si>
  <si>
    <t>G2103</t>
  </si>
  <si>
    <t>P1109</t>
  </si>
  <si>
    <t>0901</t>
  </si>
  <si>
    <t>P1248</t>
  </si>
  <si>
    <t>0810</t>
  </si>
  <si>
    <t>P1288</t>
  </si>
  <si>
    <t>0838</t>
  </si>
  <si>
    <t>G2102</t>
  </si>
  <si>
    <t>0107</t>
  </si>
  <si>
    <t>P1244</t>
  </si>
  <si>
    <t>0802</t>
  </si>
  <si>
    <t>P1110</t>
  </si>
  <si>
    <t>0902</t>
  </si>
  <si>
    <t>P1225</t>
  </si>
  <si>
    <t>0806</t>
  </si>
  <si>
    <t>G1113</t>
  </si>
  <si>
    <t>P1195</t>
  </si>
  <si>
    <t>0749</t>
  </si>
  <si>
    <t>P1210</t>
  </si>
  <si>
    <t>0803</t>
  </si>
  <si>
    <t>P1253</t>
  </si>
  <si>
    <t>0828</t>
  </si>
  <si>
    <t>Q0680</t>
  </si>
  <si>
    <t>P1256</t>
  </si>
  <si>
    <t>0843</t>
  </si>
  <si>
    <t>P1327</t>
  </si>
  <si>
    <t>0907</t>
  </si>
  <si>
    <t>Q0997</t>
  </si>
  <si>
    <t>P1207</t>
  </si>
  <si>
    <t>0801</t>
  </si>
  <si>
    <t>P1216</t>
  </si>
  <si>
    <t>0827</t>
  </si>
  <si>
    <t>P1219</t>
  </si>
  <si>
    <t>0804</t>
  </si>
  <si>
    <t>P1222</t>
  </si>
  <si>
    <t>0805</t>
  </si>
  <si>
    <t>P1231</t>
  </si>
  <si>
    <t>0813</t>
  </si>
  <si>
    <t>P1234</t>
  </si>
  <si>
    <t>0808</t>
  </si>
  <si>
    <t>P1086</t>
  </si>
  <si>
    <t>0701</t>
  </si>
  <si>
    <t>P1213</t>
  </si>
  <si>
    <t>0826</t>
  </si>
  <si>
    <t>P1240</t>
  </si>
  <si>
    <t>0814</t>
  </si>
  <si>
    <t>P1251</t>
  </si>
  <si>
    <t>0830</t>
  </si>
  <si>
    <t>P1263</t>
  </si>
  <si>
    <t>0824</t>
  </si>
  <si>
    <t>P1265</t>
  </si>
  <si>
    <t>0842</t>
  </si>
  <si>
    <t>P1270</t>
  </si>
  <si>
    <t>0823</t>
  </si>
  <si>
    <t>P1273</t>
  </si>
  <si>
    <t>0840</t>
  </si>
  <si>
    <t>P1274</t>
  </si>
  <si>
    <t>0833</t>
  </si>
  <si>
    <t>P1278</t>
  </si>
  <si>
    <t>0835</t>
  </si>
  <si>
    <t>P1281</t>
  </si>
  <si>
    <t>0837</t>
  </si>
  <si>
    <t>P1284</t>
  </si>
  <si>
    <t>0834</t>
  </si>
  <si>
    <t>P1294</t>
  </si>
  <si>
    <t>0817</t>
  </si>
  <si>
    <t>P1295</t>
  </si>
  <si>
    <t>0825</t>
  </si>
  <si>
    <t>P1299</t>
  </si>
  <si>
    <t>0816</t>
  </si>
  <si>
    <t>P1302</t>
  </si>
  <si>
    <t>0831</t>
  </si>
  <si>
    <t>P1305</t>
  </si>
  <si>
    <t>0841</t>
  </si>
  <si>
    <t>P1310</t>
  </si>
  <si>
    <t>0819</t>
  </si>
  <si>
    <t>P1115</t>
  </si>
  <si>
    <t>0709</t>
  </si>
  <si>
    <t>P1117</t>
  </si>
  <si>
    <t>0710</t>
  </si>
  <si>
    <t>P1119</t>
  </si>
  <si>
    <t>0711</t>
  </si>
  <si>
    <t>P1121</t>
  </si>
  <si>
    <t>0712</t>
  </si>
  <si>
    <t>P1123</t>
  </si>
  <si>
    <t>0713</t>
  </si>
  <si>
    <t>P1125</t>
  </si>
  <si>
    <t>0714</t>
  </si>
  <si>
    <t>P1127</t>
  </si>
  <si>
    <t>0715</t>
  </si>
  <si>
    <t>P1129</t>
  </si>
  <si>
    <t>0716</t>
  </si>
  <si>
    <t>P1133</t>
  </si>
  <si>
    <t>0718</t>
  </si>
  <si>
    <t>P1137</t>
  </si>
  <si>
    <t>0720</t>
  </si>
  <si>
    <t>P1139</t>
  </si>
  <si>
    <t>0721</t>
  </si>
  <si>
    <t>P1141</t>
  </si>
  <si>
    <t>0722</t>
  </si>
  <si>
    <t>P2151</t>
  </si>
  <si>
    <t>0719</t>
  </si>
  <si>
    <t>P1097</t>
  </si>
  <si>
    <t>0705</t>
  </si>
  <si>
    <t>Q0337</t>
  </si>
  <si>
    <t>Q1597</t>
  </si>
  <si>
    <t>Q1598</t>
  </si>
  <si>
    <t>P1143</t>
  </si>
  <si>
    <t>0723</t>
  </si>
  <si>
    <t>P1147</t>
  </si>
  <si>
    <t>0725</t>
  </si>
  <si>
    <t>P1149</t>
  </si>
  <si>
    <t>0726</t>
  </si>
  <si>
    <t>P1155</t>
  </si>
  <si>
    <t>0729</t>
  </si>
  <si>
    <t>P1157</t>
  </si>
  <si>
    <t>0730</t>
  </si>
  <si>
    <t>P1159</t>
  </si>
  <si>
    <t>0731</t>
  </si>
  <si>
    <t>P1161</t>
  </si>
  <si>
    <t>0732</t>
  </si>
  <si>
    <t>P1163</t>
  </si>
  <si>
    <t>0733</t>
  </si>
  <si>
    <t>P1165</t>
  </si>
  <si>
    <t>0734</t>
  </si>
  <si>
    <t>P1167</t>
  </si>
  <si>
    <t>0735</t>
  </si>
  <si>
    <t>P1169</t>
  </si>
  <si>
    <t>0736</t>
  </si>
  <si>
    <t>P1171</t>
  </si>
  <si>
    <t>0737</t>
  </si>
  <si>
    <t>P1173</t>
  </si>
  <si>
    <t>0738</t>
  </si>
  <si>
    <t>P1177</t>
  </si>
  <si>
    <t>0740</t>
  </si>
  <si>
    <t>P1181</t>
  </si>
  <si>
    <t>0742</t>
  </si>
  <si>
    <t>P1183</t>
  </si>
  <si>
    <t>0743</t>
  </si>
  <si>
    <t>P1185</t>
  </si>
  <si>
    <t>0744</t>
  </si>
  <si>
    <t>P1187</t>
  </si>
  <si>
    <t>0745</t>
  </si>
  <si>
    <t>P1191</t>
  </si>
  <si>
    <t>0747</t>
  </si>
  <si>
    <t>P1193</t>
  </si>
  <si>
    <t>0748</t>
  </si>
  <si>
    <t>P1197</t>
  </si>
  <si>
    <t>0750</t>
  </si>
  <si>
    <t>P1201</t>
  </si>
  <si>
    <t>0752</t>
  </si>
  <si>
    <t>P1289</t>
  </si>
  <si>
    <t>0832</t>
  </si>
  <si>
    <t>P2778</t>
  </si>
  <si>
    <t>0739</t>
  </si>
  <si>
    <t>Q2222</t>
  </si>
  <si>
    <t>G1112</t>
  </si>
  <si>
    <t>0104</t>
  </si>
  <si>
    <t>G1114</t>
  </si>
  <si>
    <t>G1120</t>
  </si>
  <si>
    <t>0815</t>
  </si>
  <si>
    <t>G2098</t>
  </si>
  <si>
    <t>0101</t>
  </si>
  <si>
    <t>G2100</t>
  </si>
  <si>
    <t>0102</t>
  </si>
  <si>
    <t>G2101</t>
  </si>
  <si>
    <t>0106</t>
  </si>
  <si>
    <t>P1089</t>
  </si>
  <si>
    <t>0702</t>
  </si>
  <si>
    <t>P1094</t>
  </si>
  <si>
    <t>0704</t>
  </si>
  <si>
    <t>P1103</t>
  </si>
  <si>
    <t>0707</t>
  </si>
  <si>
    <t>P1106</t>
  </si>
  <si>
    <t>0708</t>
  </si>
  <si>
    <t>P1203</t>
  </si>
  <si>
    <t>0753</t>
  </si>
  <si>
    <t>P1205</t>
  </si>
  <si>
    <t>0754</t>
  </si>
  <si>
    <t>P1330</t>
  </si>
  <si>
    <t>0908</t>
  </si>
  <si>
    <t>P2775</t>
  </si>
  <si>
    <t>P2350</t>
  </si>
  <si>
    <t>0904</t>
  </si>
  <si>
    <t>P1091</t>
  </si>
  <si>
    <t>0703</t>
  </si>
  <si>
    <t>P1114</t>
  </si>
  <si>
    <t>0906</t>
  </si>
  <si>
    <t>P1151</t>
  </si>
  <si>
    <t>0727</t>
  </si>
  <si>
    <t>P1153</t>
  </si>
  <si>
    <t>0728</t>
  </si>
  <si>
    <t>P1179</t>
  </si>
  <si>
    <t>0741</t>
  </si>
  <si>
    <t>P1189</t>
  </si>
  <si>
    <t>0746</t>
  </si>
  <si>
    <t>P1199</t>
  </si>
  <si>
    <t>0751</t>
  </si>
  <si>
    <t>P1113</t>
  </si>
  <si>
    <t>Q2163</t>
  </si>
  <si>
    <t>Q2164</t>
  </si>
  <si>
    <t>Q2165</t>
  </si>
  <si>
    <t>Q2166</t>
  </si>
  <si>
    <t>Q2167</t>
  </si>
  <si>
    <t>Q2168</t>
  </si>
  <si>
    <t>Q1331</t>
  </si>
  <si>
    <t>P2800</t>
  </si>
  <si>
    <t>0846</t>
  </si>
  <si>
    <t>Q2537</t>
  </si>
  <si>
    <t>Q0061</t>
  </si>
  <si>
    <t>Q0561</t>
  </si>
  <si>
    <t>G2119</t>
  </si>
  <si>
    <t>G1121</t>
  </si>
  <si>
    <t>0105</t>
  </si>
  <si>
    <t>P2776</t>
  </si>
  <si>
    <t>Modificado</t>
  </si>
  <si>
    <t>Comprometido</t>
  </si>
  <si>
    <t>Devengado</t>
  </si>
  <si>
    <t>Pagado</t>
  </si>
  <si>
    <t>Tipo de Programas y Proyectos</t>
  </si>
  <si>
    <t>Proyecto</t>
  </si>
  <si>
    <t>Proceso</t>
  </si>
  <si>
    <t>Gestión</t>
  </si>
  <si>
    <t>Subejercicio</t>
  </si>
  <si>
    <t>Ampliaciones/ (Reducciones)</t>
  </si>
  <si>
    <t>Denominación</t>
  </si>
  <si>
    <t>Contraloría Interna</t>
  </si>
  <si>
    <t>Dirección Estratégica</t>
  </si>
  <si>
    <t>Adquisición, almacenamiento y distribución de insumos para la salud, así como la conservación de los bienes muebles e inmuebles del ISAPEG.</t>
  </si>
  <si>
    <t>Administración de Recursos Humanos</t>
  </si>
  <si>
    <t>Administración de enlaces con instituciones de los Sectores Públicos y Privados</t>
  </si>
  <si>
    <t>Promoción, integración y constitución de Patronatos y Voluntariados</t>
  </si>
  <si>
    <t>Atención de Asuntos Jurídicos</t>
  </si>
  <si>
    <t>Comunicación Social</t>
  </si>
  <si>
    <t>Promoción, implementación y evaluación de estrategias en materia de Salud Pública</t>
  </si>
  <si>
    <t>Promoción e implementación de políticas para la administración de recursos humanos, financieros y materiales</t>
  </si>
  <si>
    <t>Planeación estratégica</t>
  </si>
  <si>
    <t>Jurisdicción Sanitaria  I Guanajuato</t>
  </si>
  <si>
    <t>Jurisdicción Sanitaria  II San Miguel de Allende</t>
  </si>
  <si>
    <t>Jurisdicción Sanitaria  III Celaya</t>
  </si>
  <si>
    <t>Jurisdicción Sanitaria  IV Acámbaro</t>
  </si>
  <si>
    <t>Jurisdicción Sanitaria  V Salamanca</t>
  </si>
  <si>
    <t>Jurisdicción Sanitaria  VI Irapuato</t>
  </si>
  <si>
    <t>Jurisdicción Sanitaria  VII León</t>
  </si>
  <si>
    <t>Jurisdicción Sanitaria  VIII San Francisco del Rincon</t>
  </si>
  <si>
    <t>Laboratorio Estatal de Salud Publica</t>
  </si>
  <si>
    <t>Centro Estatal de Medicina Transfusional</t>
  </si>
  <si>
    <t>Sistema de Urgencias del Estado de Guanajuato</t>
  </si>
  <si>
    <t>Centro Estatal de Trasplantes</t>
  </si>
  <si>
    <t>Centro de Primer Respuesta Pénjamo para Atención Prehospitalaria de Urgencias</t>
  </si>
  <si>
    <t>Unidad Médica Municipio Guanajuato</t>
  </si>
  <si>
    <t>Unidad Médica Municipio Dolores Hidalgo</t>
  </si>
  <si>
    <t>Unidad Médica Municipio San Diego de la Unión</t>
  </si>
  <si>
    <t>Unidad Médica Municipio San Felipe</t>
  </si>
  <si>
    <t>Unidad Médica Municipio Ocampo</t>
  </si>
  <si>
    <t>Unidad Médica Municipio San Miguel de Allende</t>
  </si>
  <si>
    <t>Unidad Médica Municipio Dr.  Mora</t>
  </si>
  <si>
    <t>Unidad Médica Municipio San José Iturbide</t>
  </si>
  <si>
    <t>Unidad Médica Municipio San Luis de La Paz</t>
  </si>
  <si>
    <t>Unidad Médica Municipio Victoria</t>
  </si>
  <si>
    <t>Unidad Médica Municipio Tierra Blanca</t>
  </si>
  <si>
    <t>Unidad Médica Municipio Atarjea</t>
  </si>
  <si>
    <t>Unidad Médica Municipio Xichú</t>
  </si>
  <si>
    <t>Unidad Médica Municipio Celaya</t>
  </si>
  <si>
    <t>Unidad Médica Municipio Santa Cruz de Juventino Rosas</t>
  </si>
  <si>
    <t>Unidad Médica Municipio Cortazar</t>
  </si>
  <si>
    <t>Unidad Médica Municipio Tarimoro</t>
  </si>
  <si>
    <t>Unidad Médica Municipio Comonfort</t>
  </si>
  <si>
    <t>Unidad Médica Municipio Villagrán</t>
  </si>
  <si>
    <t>Unidad Médica Municipio Apaseo El Alto</t>
  </si>
  <si>
    <t>Unidad Médica Municipio Apaseo el Grande</t>
  </si>
  <si>
    <t>Unidad Médica Municipio Acambaro</t>
  </si>
  <si>
    <t>Unidad Médica Municipio Salvatierra</t>
  </si>
  <si>
    <t>Unidad Médica Municipio Coroneo</t>
  </si>
  <si>
    <t>Unidad Médica Municipio Santiago Maravatio</t>
  </si>
  <si>
    <t>Unidad Médica Municipio Tarandacuao</t>
  </si>
  <si>
    <t>Unidad Médica Municipio Jerécuaro</t>
  </si>
  <si>
    <t>Unidad Médica Municipio Salamanca</t>
  </si>
  <si>
    <t>Unidad Médica Municipio Valle de Santiago</t>
  </si>
  <si>
    <t>Unidad Médica Municipio Yuriria</t>
  </si>
  <si>
    <t>Unidad Médica Municipio Uriangato</t>
  </si>
  <si>
    <t>Unidad Médica Municipio Moroleon</t>
  </si>
  <si>
    <t>Unidad Médica Municipio Irapuato</t>
  </si>
  <si>
    <t>Unidad Médica Municipio Abasolo</t>
  </si>
  <si>
    <t>Unidad Médica Municipio Cueramaro</t>
  </si>
  <si>
    <t>Unidad Médica Municipio Huanimaro</t>
  </si>
  <si>
    <t>Unidad Médica Municipio Pueblo Nuevo</t>
  </si>
  <si>
    <t>Unidad Médica Municipio Penjamo</t>
  </si>
  <si>
    <t>Unidad Médica Municipio León</t>
  </si>
  <si>
    <t>Unidad Médica Municipio Silao</t>
  </si>
  <si>
    <t>Unidad Médica Municipio Romita</t>
  </si>
  <si>
    <t>Unidad Médica Municipio San Francisco del Rincón</t>
  </si>
  <si>
    <t>Unidad Médica Municipio Purísima del Rincón</t>
  </si>
  <si>
    <t>Unidad Médica Municipio Cd  Manuel Doblado</t>
  </si>
  <si>
    <t>Hospital General Acámbaro</t>
  </si>
  <si>
    <t>Hospital General Celaya</t>
  </si>
  <si>
    <t>Hospital General de San José Iturbide</t>
  </si>
  <si>
    <t>Hospital General de Silao</t>
  </si>
  <si>
    <t>Hospital General Dolores Hidalgo</t>
  </si>
  <si>
    <t>Hospital General Guanajuato</t>
  </si>
  <si>
    <t>Hospital General Irapuato</t>
  </si>
  <si>
    <t>Hospital General León</t>
  </si>
  <si>
    <t>Hospital General Penjamo</t>
  </si>
  <si>
    <t>Hospital General Salamanca</t>
  </si>
  <si>
    <t>Hospital General Salvatierra</t>
  </si>
  <si>
    <t>Hospital General San Luis de La Paz</t>
  </si>
  <si>
    <t>Hospital General San Miguel Allende</t>
  </si>
  <si>
    <t>Hospital General Uriangato</t>
  </si>
  <si>
    <t>Hospital Comunitario Apaseo El Alto</t>
  </si>
  <si>
    <t>Hospital General Valle de Santiago</t>
  </si>
  <si>
    <t>Hospital Materno de Celaya</t>
  </si>
  <si>
    <t>Hospital Materno Infantil de Irapuato</t>
  </si>
  <si>
    <t>Hospital Comunitario Apaseo El Grande</t>
  </si>
  <si>
    <t>Hospital Materno San Luis de la Paz</t>
  </si>
  <si>
    <t>Hospital Comunitario Comonfort</t>
  </si>
  <si>
    <t>Hospital Comunitario Yuriria</t>
  </si>
  <si>
    <t>Hospital Comunitario Cortázar</t>
  </si>
  <si>
    <t>Hospital Comunitario Villagrán</t>
  </si>
  <si>
    <t>Hospital Comunitario Huanimaro</t>
  </si>
  <si>
    <t>Hospital Comunitario Tarimoro</t>
  </si>
  <si>
    <t>Hospital Comunitario Jaral del Progreso</t>
  </si>
  <si>
    <t>Hospital Comunitario Santa Cruz de Juventino Rosas</t>
  </si>
  <si>
    <t>Hospital Comunitario San Francisco del Rincón</t>
  </si>
  <si>
    <t>Hospital Comunitario Jerecuaro</t>
  </si>
  <si>
    <t>Hospital Comunitario San Felipe</t>
  </si>
  <si>
    <t>Hospital Comunitario Manuel Doblado</t>
  </si>
  <si>
    <t>Hospital Comunitario San Diego de la Unión</t>
  </si>
  <si>
    <t>Hospital Comunitario Moroleón</t>
  </si>
  <si>
    <t>Hospital Comunitario Romita</t>
  </si>
  <si>
    <t>Hospital Comunitario Purísima del Rincón</t>
  </si>
  <si>
    <t>Hospital de Especialidades Materno Infantil de León</t>
  </si>
  <si>
    <t>Hospital de Especialidades Pediátrico de León</t>
  </si>
  <si>
    <t>Centro de Atención Integral a la Salud Mental de León</t>
  </si>
  <si>
    <t>Centro Estatal de Cuidados Críticos, Salamanca</t>
  </si>
  <si>
    <t>Clínica de Desintoxicación de León</t>
  </si>
  <si>
    <t>Hospital Comunitario Abasolo</t>
  </si>
  <si>
    <t>Unidad Médica Municipio Santa Catarina</t>
  </si>
  <si>
    <t>COGUSIDA</t>
  </si>
  <si>
    <t>Unidad Médica Municipio Jaral del Progreso</t>
  </si>
  <si>
    <t>Dirección General de Servicios de Salud</t>
  </si>
  <si>
    <t>Dirección General de Protección Contra Riesgos Sanitarios</t>
  </si>
  <si>
    <t>Hospital de los Pueblos del Rincón</t>
  </si>
  <si>
    <t>Contingencias Epidemiológicas por Vectores</t>
  </si>
  <si>
    <t>Cirugía Extramuros</t>
  </si>
  <si>
    <t>Equipo de Transporte para Campañas y Servicios de Salud</t>
  </si>
  <si>
    <t>Centro Estatal de Tamizaje Oportuno (CETO)</t>
  </si>
  <si>
    <t>Centro Estatal de Transfusión Sanguínea (CETS)</t>
  </si>
  <si>
    <t>Laboratorio Estatal, León - Ampliación y Remodelación</t>
  </si>
  <si>
    <t>Equipamiento informático de las unidades médicas</t>
  </si>
  <si>
    <t>Equipamiento médico en unidades de asistencia social a sujetos vulnerables</t>
  </si>
  <si>
    <t>Centro Integral de Servicios Esenciales de Salud en Juventino Rosas</t>
  </si>
  <si>
    <t>Inmunosupresión para el Paciente Trasplantado</t>
  </si>
  <si>
    <t>Prevención y Control de Accidentes</t>
  </si>
  <si>
    <t>Detección de Cáncer Cérvico Uterino con Citología Base Liquida</t>
  </si>
  <si>
    <t>Hospital Comunitario Purísima de Bustos en Purísima del Rincón</t>
  </si>
  <si>
    <t>Sustitución del Centro de Salud de Tarandacuao</t>
  </si>
  <si>
    <t>Sustitución del Centro de Salud de Pueblo Nuevo</t>
  </si>
  <si>
    <t>IPP Nuevo Hospital General de León</t>
  </si>
  <si>
    <t>Sustitución del Centro de Salud con Servicios Ampliados (CESSA) de Victoria</t>
  </si>
  <si>
    <t>UMAPS Potrero, León</t>
  </si>
  <si>
    <t>Sustitución del Centro de Atención Integral de Servicios Esenciales de Salud (CAISES) Emiliano Zapata</t>
  </si>
  <si>
    <t>Centro de Atención Integral de Servicios Esenciales de Salud (CAISES) de San Felipe</t>
  </si>
  <si>
    <t>Sustitución del Centro de Atención Integral de Servicios Esenciales de Salud (CAISES) de Yuriria</t>
  </si>
  <si>
    <t>Centro de Atención Integral de Servicios Esenciales de Salud (CAISES) de Romita</t>
  </si>
  <si>
    <t>Fortalecimiento de la Red Estatal de Donación de Órganos y Tejidos</t>
  </si>
  <si>
    <t>Tomógrafo en el Hospital de Especialidades Pediátrico de León</t>
  </si>
  <si>
    <t>Aprobado</t>
  </si>
  <si>
    <t>PROGRAMAS Y PROYECTOS DE INVERSIÓN</t>
  </si>
  <si>
    <t>Ente Público:</t>
  </si>
  <si>
    <t>INSTITUTO DE SALUD PÚBLICA DEL ESTADO DE GUANAJUATO</t>
  </si>
  <si>
    <t>Programa o Proyecto</t>
  </si>
  <si>
    <t>UR</t>
  </si>
  <si>
    <t>Egresos</t>
  </si>
  <si>
    <t>% Avance Financiero</t>
  </si>
  <si>
    <t>Ejercido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</si>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</sst>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0">
    <xf numFmtId="0" fontId="0" fillId="0" borderId="0"/>
    <xf numFmtId="0" fontId="1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</cellStyleXfs>
  <cellXfs count="75">
    <xf numFmtId="0" fontId="0" fillId="0" borderId="0" xfId="0" applyAlignment="1">
      <alignment vertical="top"/>
    </xf>
    <xf numFmtId="0" fontId="4" fillId="12" borderId="0" xfId="68" applyFont="1" applyFill="1"/>
    <xf numFmtId="0" fontId="4" fillId="0" borderId="0" xfId="68" applyFont="1"/>
    <xf numFmtId="0" fontId="5" fillId="12" borderId="0" xfId="68" applyFont="1" applyFill="1"/>
    <xf numFmtId="0" fontId="3" fillId="12" borderId="0" xfId="68" applyFont="1" applyFill="1" applyBorder="1" applyAlignment="1">
      <alignment horizontal="right"/>
    </xf>
    <xf numFmtId="0" fontId="3" fillId="12" borderId="9" xfId="68" applyNumberFormat="1" applyFont="1" applyFill="1" applyBorder="1" applyAlignment="1" applyProtection="1">
      <protection locked="0"/>
    </xf>
    <xf numFmtId="0" fontId="3" fillId="12" borderId="9" xfId="68" applyFont="1" applyFill="1" applyBorder="1" applyAlignment="1"/>
    <xf numFmtId="0" fontId="4" fillId="12" borderId="9" xfId="68" applyFont="1" applyFill="1" applyBorder="1"/>
    <xf numFmtId="0" fontId="5" fillId="12" borderId="9" xfId="68" applyFont="1" applyFill="1" applyBorder="1"/>
    <xf numFmtId="0" fontId="3" fillId="11" borderId="12" xfId="68" applyFont="1" applyFill="1" applyBorder="1" applyAlignment="1">
      <alignment horizontal="center" vertical="center" wrapText="1"/>
    </xf>
    <xf numFmtId="0" fontId="3" fillId="11" borderId="16" xfId="68" applyFont="1" applyFill="1" applyBorder="1" applyAlignment="1">
      <alignment horizontal="center" vertical="center" wrapText="1"/>
    </xf>
    <xf numFmtId="0" fontId="3" fillId="11" borderId="1" xfId="68" applyFont="1" applyFill="1" applyBorder="1" applyAlignment="1">
      <alignment horizontal="center" vertical="center" wrapText="1"/>
    </xf>
    <xf numFmtId="0" fontId="13" fillId="11" borderId="1" xfId="68" applyFont="1" applyFill="1" applyBorder="1" applyAlignment="1">
      <alignment horizontal="center" wrapText="1"/>
    </xf>
    <xf numFmtId="0" fontId="3" fillId="11" borderId="17" xfId="68" applyFont="1" applyFill="1" applyBorder="1" applyAlignment="1">
      <alignment horizontal="center" vertical="center" wrapText="1"/>
    </xf>
    <xf numFmtId="49" fontId="3" fillId="11" borderId="1" xfId="68" applyNumberFormat="1" applyFont="1" applyFill="1" applyBorder="1" applyAlignment="1">
      <alignment horizontal="center" vertical="center" wrapText="1"/>
    </xf>
    <xf numFmtId="0" fontId="4" fillId="12" borderId="7" xfId="68" applyFont="1" applyFill="1" applyBorder="1" applyAlignment="1">
      <alignment horizontal="right" vertical="center" wrapText="1"/>
    </xf>
    <xf numFmtId="0" fontId="4" fillId="12" borderId="16" xfId="68" applyFont="1" applyFill="1" applyBorder="1" applyAlignment="1">
      <alignment horizontal="right" vertical="center" wrapText="1"/>
    </xf>
    <xf numFmtId="0" fontId="4" fillId="12" borderId="16" xfId="68" applyFont="1" applyFill="1" applyBorder="1"/>
    <xf numFmtId="0" fontId="4" fillId="0" borderId="16" xfId="68" applyFont="1" applyBorder="1"/>
    <xf numFmtId="0" fontId="4" fillId="12" borderId="6" xfId="68" applyFont="1" applyFill="1" applyBorder="1" applyAlignment="1">
      <alignment horizontal="justify" vertical="center"/>
    </xf>
    <xf numFmtId="0" fontId="4" fillId="12" borderId="0" xfId="68" applyFont="1" applyFill="1" applyBorder="1" applyAlignment="1">
      <alignment horizontal="justify" vertical="center"/>
    </xf>
    <xf numFmtId="0" fontId="4" fillId="12" borderId="7" xfId="68" applyFont="1" applyFill="1" applyBorder="1" applyAlignment="1">
      <alignment horizontal="justify" vertical="center" wrapText="1"/>
    </xf>
    <xf numFmtId="0" fontId="4" fillId="12" borderId="7" xfId="68" applyFont="1" applyFill="1" applyBorder="1" applyAlignment="1">
      <alignment horizontal="center" vertical="center" wrapText="1"/>
    </xf>
    <xf numFmtId="0" fontId="4" fillId="12" borderId="7" xfId="68" applyFont="1" applyFill="1" applyBorder="1" applyAlignment="1">
      <alignment horizontal="left" vertical="center" wrapText="1"/>
    </xf>
    <xf numFmtId="43" fontId="4" fillId="12" borderId="16" xfId="16" applyFont="1" applyFill="1" applyBorder="1" applyAlignment="1">
      <alignment horizontal="right" vertical="center" wrapText="1"/>
    </xf>
    <xf numFmtId="43" fontId="4" fillId="12" borderId="16" xfId="16" applyFont="1" applyFill="1" applyBorder="1" applyAlignment="1">
      <alignment horizontal="right" vertical="top" wrapText="1"/>
    </xf>
    <xf numFmtId="9" fontId="4" fillId="12" borderId="16" xfId="261" applyFont="1" applyFill="1" applyBorder="1"/>
    <xf numFmtId="9" fontId="4" fillId="0" borderId="16" xfId="261" applyFont="1" applyBorder="1"/>
    <xf numFmtId="43" fontId="4" fillId="0" borderId="0" xfId="68" applyNumberFormat="1" applyFont="1"/>
    <xf numFmtId="0" fontId="4" fillId="12" borderId="6" xfId="68" applyFont="1" applyFill="1" applyBorder="1" applyAlignment="1">
      <alignment horizontal="justify" vertical="center" wrapText="1"/>
    </xf>
    <xf numFmtId="0" fontId="4" fillId="12" borderId="0" xfId="68" applyFont="1" applyFill="1" applyBorder="1" applyAlignment="1">
      <alignment horizontal="justify" vertical="center" wrapText="1"/>
    </xf>
    <xf numFmtId="49" fontId="4" fillId="12" borderId="16" xfId="68" applyNumberFormat="1" applyFont="1" applyFill="1" applyBorder="1" applyAlignment="1">
      <alignment horizontal="right" vertical="center" wrapText="1"/>
    </xf>
    <xf numFmtId="43" fontId="4" fillId="12" borderId="7" xfId="16" applyFont="1" applyFill="1" applyBorder="1" applyAlignment="1">
      <alignment horizontal="right" vertical="center" wrapText="1"/>
    </xf>
    <xf numFmtId="0" fontId="4" fillId="12" borderId="6" xfId="68" applyFont="1" applyFill="1" applyBorder="1" applyAlignment="1">
      <alignment vertical="center" wrapText="1"/>
    </xf>
    <xf numFmtId="0" fontId="4" fillId="12" borderId="0" xfId="68" applyFont="1" applyFill="1" applyBorder="1" applyAlignment="1">
      <alignment vertical="center" wrapText="1"/>
    </xf>
    <xf numFmtId="0" fontId="4" fillId="12" borderId="6" xfId="68" applyFont="1" applyFill="1" applyBorder="1" applyAlignment="1">
      <alignment horizontal="left" vertical="center" wrapText="1"/>
    </xf>
    <xf numFmtId="0" fontId="4" fillId="12" borderId="0" xfId="68" applyFont="1" applyFill="1" applyBorder="1" applyAlignment="1">
      <alignment horizontal="left" vertical="center" wrapText="1"/>
    </xf>
    <xf numFmtId="0" fontId="4" fillId="12" borderId="8" xfId="68" applyFont="1" applyFill="1" applyBorder="1" applyAlignment="1">
      <alignment horizontal="justify" vertical="center" wrapText="1"/>
    </xf>
    <xf numFmtId="0" fontId="4" fillId="12" borderId="9" xfId="68" applyFont="1" applyFill="1" applyBorder="1" applyAlignment="1">
      <alignment horizontal="justify" vertical="center" wrapText="1"/>
    </xf>
    <xf numFmtId="0" fontId="4" fillId="12" borderId="10" xfId="68" applyFont="1" applyFill="1" applyBorder="1" applyAlignment="1">
      <alignment horizontal="justify" vertical="center" wrapText="1"/>
    </xf>
    <xf numFmtId="0" fontId="4" fillId="12" borderId="10" xfId="68" applyFont="1" applyFill="1" applyBorder="1" applyAlignment="1">
      <alignment horizontal="right" vertical="center" wrapText="1"/>
    </xf>
    <xf numFmtId="0" fontId="4" fillId="12" borderId="17" xfId="68" applyFont="1" applyFill="1" applyBorder="1" applyAlignment="1">
      <alignment horizontal="right" vertical="center" wrapText="1"/>
    </xf>
    <xf numFmtId="0" fontId="13" fillId="12" borderId="0" xfId="68" applyFont="1" applyFill="1"/>
    <xf numFmtId="0" fontId="13" fillId="12" borderId="13" xfId="68" applyFont="1" applyFill="1" applyBorder="1" applyAlignment="1">
      <alignment horizontal="justify" vertical="center" wrapText="1"/>
    </xf>
    <xf numFmtId="0" fontId="13" fillId="12" borderId="17" xfId="68" applyFont="1" applyFill="1" applyBorder="1" applyAlignment="1">
      <alignment horizontal="right" vertical="center" wrapText="1"/>
    </xf>
    <xf numFmtId="43" fontId="13" fillId="12" borderId="17" xfId="68" applyNumberFormat="1" applyFont="1" applyFill="1" applyBorder="1" applyAlignment="1">
      <alignment horizontal="right" vertical="center" wrapText="1"/>
    </xf>
    <xf numFmtId="0" fontId="13" fillId="0" borderId="0" xfId="68" applyFont="1"/>
    <xf numFmtId="0" fontId="10" fillId="12" borderId="0" xfId="68" applyFont="1" applyFill="1"/>
    <xf numFmtId="43" fontId="4" fillId="12" borderId="0" xfId="68" applyNumberFormat="1" applyFont="1" applyFill="1"/>
    <xf numFmtId="0" fontId="13" fillId="11" borderId="13" xfId="68" applyFont="1" applyFill="1" applyBorder="1" applyAlignment="1">
      <alignment horizontal="center"/>
    </xf>
    <xf numFmtId="0" fontId="13" fillId="11" borderId="15" xfId="68" applyFont="1" applyFill="1" applyBorder="1" applyAlignment="1">
      <alignment horizontal="center"/>
    </xf>
    <xf numFmtId="0" fontId="4" fillId="12" borderId="6" xfId="68" applyFont="1" applyFill="1" applyBorder="1" applyAlignment="1">
      <alignment horizontal="left" vertical="center" wrapText="1"/>
    </xf>
    <xf numFmtId="0" fontId="4" fillId="12" borderId="0" xfId="68" applyFont="1" applyFill="1" applyBorder="1" applyAlignment="1">
      <alignment horizontal="left" vertical="center" wrapText="1"/>
    </xf>
    <xf numFmtId="0" fontId="4" fillId="12" borderId="7" xfId="68" applyFont="1" applyFill="1" applyBorder="1" applyAlignment="1">
      <alignment horizontal="left" vertical="center" wrapText="1"/>
    </xf>
    <xf numFmtId="0" fontId="13" fillId="12" borderId="14" xfId="68" applyFont="1" applyFill="1" applyBorder="1" applyAlignment="1">
      <alignment horizontal="left" vertical="center" wrapText="1" indent="3"/>
    </xf>
    <xf numFmtId="0" fontId="13" fillId="12" borderId="15" xfId="68" applyFont="1" applyFill="1" applyBorder="1" applyAlignment="1">
      <alignment horizontal="left" vertical="center" wrapText="1" indent="3"/>
    </xf>
    <xf numFmtId="9" fontId="13" fillId="12" borderId="13" xfId="261" applyFont="1" applyFill="1" applyBorder="1" applyAlignment="1">
      <alignment horizontal="center"/>
    </xf>
    <xf numFmtId="9" fontId="13" fillId="12" borderId="15" xfId="261" applyFont="1" applyFill="1" applyBorder="1" applyAlignment="1">
      <alignment horizontal="center"/>
    </xf>
    <xf numFmtId="0" fontId="3" fillId="11" borderId="0" xfId="68" applyFont="1" applyFill="1" applyBorder="1" applyAlignment="1">
      <alignment horizontal="center"/>
    </xf>
    <xf numFmtId="0" fontId="3" fillId="11" borderId="3" xfId="68" applyFont="1" applyFill="1" applyBorder="1" applyAlignment="1">
      <alignment horizontal="center" vertical="center" wrapText="1"/>
    </xf>
    <xf numFmtId="0" fontId="1" fillId="0" borderId="4" xfId="68" applyBorder="1" applyAlignment="1">
      <alignment wrapText="1"/>
    </xf>
    <xf numFmtId="0" fontId="1" fillId="0" borderId="5" xfId="68" applyBorder="1" applyAlignment="1">
      <alignment wrapText="1"/>
    </xf>
    <xf numFmtId="0" fontId="1" fillId="0" borderId="6" xfId="68" applyBorder="1" applyAlignment="1">
      <alignment wrapText="1"/>
    </xf>
    <xf numFmtId="0" fontId="1" fillId="0" borderId="0" xfId="68" applyAlignment="1">
      <alignment wrapText="1"/>
    </xf>
    <xf numFmtId="0" fontId="1" fillId="0" borderId="7" xfId="68" applyBorder="1" applyAlignment="1">
      <alignment wrapText="1"/>
    </xf>
    <xf numFmtId="0" fontId="1" fillId="0" borderId="8" xfId="68" applyBorder="1" applyAlignment="1">
      <alignment wrapText="1"/>
    </xf>
    <xf numFmtId="0" fontId="1" fillId="0" borderId="9" xfId="68" applyBorder="1" applyAlignment="1">
      <alignment wrapText="1"/>
    </xf>
    <xf numFmtId="0" fontId="1" fillId="0" borderId="10" xfId="68" applyBorder="1" applyAlignment="1">
      <alignment wrapText="1"/>
    </xf>
    <xf numFmtId="0" fontId="3" fillId="11" borderId="12" xfId="68" applyFont="1" applyFill="1" applyBorder="1" applyAlignment="1">
      <alignment horizontal="center" vertical="center" wrapText="1"/>
    </xf>
    <xf numFmtId="0" fontId="3" fillId="11" borderId="16" xfId="68" applyFont="1" applyFill="1" applyBorder="1" applyAlignment="1">
      <alignment horizontal="center" vertical="center" wrapText="1"/>
    </xf>
    <xf numFmtId="0" fontId="3" fillId="11" borderId="17" xfId="68" applyFont="1" applyFill="1" applyBorder="1" applyAlignment="1">
      <alignment horizontal="center" vertical="center" wrapText="1"/>
    </xf>
    <xf numFmtId="0" fontId="3" fillId="11" borderId="13" xfId="68" applyFont="1" applyFill="1" applyBorder="1" applyAlignment="1">
      <alignment horizontal="center" vertical="center" wrapText="1"/>
    </xf>
    <xf numFmtId="0" fontId="3" fillId="11" borderId="14" xfId="68" applyFont="1" applyFill="1" applyBorder="1" applyAlignment="1">
      <alignment horizontal="center" vertical="center" wrapText="1"/>
    </xf>
    <xf numFmtId="0" fontId="3" fillId="11" borderId="15" xfId="68" applyFont="1" applyFill="1" applyBorder="1" applyAlignment="1">
      <alignment horizontal="center" vertical="center" wrapText="1"/>
    </xf>
    <xf numFmtId="0" fontId="3" fillId="11" borderId="1" xfId="68" applyFont="1" applyFill="1" applyBorder="1" applyAlignment="1">
      <alignment horizontal="center" vertical="center" wrapText="1"/>
    </xf>
  </cellXfs>
  <cellStyles count="29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Moneda 2 2" xfId="61"/>
    <cellStyle name="Moneda 2 3" xfId="62"/>
    <cellStyle name="Normal" xfId="0" builtinId="0"/>
    <cellStyle name="Normal 10" xfId="63"/>
    <cellStyle name="Normal 10 2" xfId="64"/>
    <cellStyle name="Normal 10 3" xfId="65"/>
    <cellStyle name="Normal 10 4" xfId="66"/>
    <cellStyle name="Normal 10 5" xfId="67"/>
    <cellStyle name="Normal 11" xfId="68"/>
    <cellStyle name="Normal 12" xfId="69"/>
    <cellStyle name="Normal 12 2" xfId="70"/>
    <cellStyle name="Normal 13" xfId="71"/>
    <cellStyle name="Normal 14" xfId="72"/>
    <cellStyle name="Normal 2" xfId="1"/>
    <cellStyle name="Normal 2 10" xfId="73"/>
    <cellStyle name="Normal 2 10 2" xfId="74"/>
    <cellStyle name="Normal 2 10 3" xfId="75"/>
    <cellStyle name="Normal 2 11" xfId="76"/>
    <cellStyle name="Normal 2 11 2" xfId="77"/>
    <cellStyle name="Normal 2 11 3" xfId="78"/>
    <cellStyle name="Normal 2 12" xfId="79"/>
    <cellStyle name="Normal 2 12 2" xfId="80"/>
    <cellStyle name="Normal 2 12 3" xfId="81"/>
    <cellStyle name="Normal 2 13" xfId="82"/>
    <cellStyle name="Normal 2 13 2" xfId="83"/>
    <cellStyle name="Normal 2 13 3" xfId="84"/>
    <cellStyle name="Normal 2 14" xfId="85"/>
    <cellStyle name="Normal 2 14 2" xfId="86"/>
    <cellStyle name="Normal 2 14 3" xfId="87"/>
    <cellStyle name="Normal 2 15" xfId="88"/>
    <cellStyle name="Normal 2 15 2" xfId="89"/>
    <cellStyle name="Normal 2 15 3" xfId="90"/>
    <cellStyle name="Normal 2 16" xfId="91"/>
    <cellStyle name="Normal 2 16 2" xfId="92"/>
    <cellStyle name="Normal 2 16 3" xfId="93"/>
    <cellStyle name="Normal 2 17" xfId="94"/>
    <cellStyle name="Normal 2 17 2" xfId="95"/>
    <cellStyle name="Normal 2 17 3" xfId="96"/>
    <cellStyle name="Normal 2 18" xfId="97"/>
    <cellStyle name="Normal 2 18 2" xfId="98"/>
    <cellStyle name="Normal 2 19" xfId="99"/>
    <cellStyle name="Normal 2 2" xfId="100"/>
    <cellStyle name="Normal 2 2 10" xfId="101"/>
    <cellStyle name="Normal 2 2 11" xfId="102"/>
    <cellStyle name="Normal 2 2 12" xfId="103"/>
    <cellStyle name="Normal 2 2 13" xfId="104"/>
    <cellStyle name="Normal 2 2 14" xfId="105"/>
    <cellStyle name="Normal 2 2 15" xfId="106"/>
    <cellStyle name="Normal 2 2 16" xfId="107"/>
    <cellStyle name="Normal 2 2 17" xfId="108"/>
    <cellStyle name="Normal 2 2 18" xfId="109"/>
    <cellStyle name="Normal 2 2 19" xfId="110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20" xfId="118"/>
    <cellStyle name="Normal 2 2 21" xfId="119"/>
    <cellStyle name="Normal 2 2 22" xfId="120"/>
    <cellStyle name="Normal 2 2 23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20" xfId="129"/>
    <cellStyle name="Normal 2 21" xfId="130"/>
    <cellStyle name="Normal 2 22" xfId="131"/>
    <cellStyle name="Normal 2 23" xfId="132"/>
    <cellStyle name="Normal 2 24" xfId="133"/>
    <cellStyle name="Normal 2 25" xfId="134"/>
    <cellStyle name="Normal 2 26" xfId="135"/>
    <cellStyle name="Normal 2 27" xfId="136"/>
    <cellStyle name="Normal 2 28" xfId="137"/>
    <cellStyle name="Normal 2 29" xfId="138"/>
    <cellStyle name="Normal 2 3" xfId="139"/>
    <cellStyle name="Normal 2 3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0" xfId="147"/>
    <cellStyle name="Normal 2 31" xfId="148"/>
    <cellStyle name="Normal 2 32" xfId="149"/>
    <cellStyle name="Normal 2 33" xfId="150"/>
    <cellStyle name="Normal 2 34" xfId="151"/>
    <cellStyle name="Normal 2 35" xfId="152"/>
    <cellStyle name="Normal 2 35 2" xfId="153"/>
    <cellStyle name="Normal 2 35 3" xfId="154"/>
    <cellStyle name="Normal 2 36" xfId="155"/>
    <cellStyle name="Normal 2 37" xfId="156"/>
    <cellStyle name="Normal 2 38" xfId="157"/>
    <cellStyle name="Normal 2 39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5 2" xfId="187"/>
    <cellStyle name="Normal 3 15 3" xfId="188"/>
    <cellStyle name="Normal 3 16" xfId="189"/>
    <cellStyle name="Normal 3 17" xfId="190"/>
    <cellStyle name="Normal 3 18" xfId="191"/>
    <cellStyle name="Normal 3 19" xfId="192"/>
    <cellStyle name="Normal 3 2" xfId="193"/>
    <cellStyle name="Normal 3 2 2" xfId="194"/>
    <cellStyle name="Normal 3 2 2 2" xfId="195"/>
    <cellStyle name="Normal 3 2 2 3" xfId="196"/>
    <cellStyle name="Normal 3 2 3" xfId="197"/>
    <cellStyle name="Normal 3 2 4" xfId="198"/>
    <cellStyle name="Normal 3 3" xfId="199"/>
    <cellStyle name="Normal 3 4" xfId="200"/>
    <cellStyle name="Normal 3 5" xfId="201"/>
    <cellStyle name="Normal 3 6" xfId="202"/>
    <cellStyle name="Normal 3 7" xfId="203"/>
    <cellStyle name="Normal 3 8" xfId="204"/>
    <cellStyle name="Normal 3 9" xfId="205"/>
    <cellStyle name="Normal 4" xfId="206"/>
    <cellStyle name="Normal 4 2" xfId="207"/>
    <cellStyle name="Normal 4 2 2" xfId="208"/>
    <cellStyle name="Normal 4 3" xfId="209"/>
    <cellStyle name="Normal 4 4" xfId="210"/>
    <cellStyle name="Normal 4 5" xfId="211"/>
    <cellStyle name="Normal 5" xfId="212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221"/>
    <cellStyle name="Normal 5 2 2" xfId="222"/>
    <cellStyle name="Normal 5 3" xfId="223"/>
    <cellStyle name="Normal 5 3 2" xfId="224"/>
    <cellStyle name="Normal 5 4" xfId="225"/>
    <cellStyle name="Normal 5 4 2" xfId="226"/>
    <cellStyle name="Normal 5 5" xfId="227"/>
    <cellStyle name="Normal 5 5 2" xfId="228"/>
    <cellStyle name="Normal 5 6" xfId="229"/>
    <cellStyle name="Normal 5 7" xfId="230"/>
    <cellStyle name="Normal 5 7 2" xfId="231"/>
    <cellStyle name="Normal 5 8" xfId="232"/>
    <cellStyle name="Normal 5 9" xfId="233"/>
    <cellStyle name="Normal 56" xfId="234"/>
    <cellStyle name="Normal 6" xfId="235"/>
    <cellStyle name="Normal 6 2" xfId="236"/>
    <cellStyle name="Normal 6 3" xfId="237"/>
    <cellStyle name="Normal 7" xfId="238"/>
    <cellStyle name="Normal 7 10" xfId="239"/>
    <cellStyle name="Normal 7 11" xfId="240"/>
    <cellStyle name="Normal 7 12" xfId="241"/>
    <cellStyle name="Normal 7 13" xfId="242"/>
    <cellStyle name="Normal 7 14" xfId="243"/>
    <cellStyle name="Normal 7 15" xfId="244"/>
    <cellStyle name="Normal 7 16" xfId="245"/>
    <cellStyle name="Normal 7 17" xfId="246"/>
    <cellStyle name="Normal 7 18" xfId="247"/>
    <cellStyle name="Normal 7 2" xfId="248"/>
    <cellStyle name="Normal 7 3" xfId="249"/>
    <cellStyle name="Normal 7 4" xfId="250"/>
    <cellStyle name="Normal 7 5" xfId="251"/>
    <cellStyle name="Normal 7 6" xfId="252"/>
    <cellStyle name="Normal 7 7" xfId="253"/>
    <cellStyle name="Normal 7 8" xfId="254"/>
    <cellStyle name="Normal 7 9" xfId="255"/>
    <cellStyle name="Normal 8" xfId="256"/>
    <cellStyle name="Normal 9" xfId="257"/>
    <cellStyle name="Normal 9 2" xfId="258"/>
    <cellStyle name="Normal 9 3" xfId="259"/>
    <cellStyle name="Notas 2" xfId="260"/>
    <cellStyle name="Porcentaje 2" xfId="261"/>
    <cellStyle name="Porcentual 2" xfId="262"/>
    <cellStyle name="Porcentual 2 2" xfId="263"/>
    <cellStyle name="Porcentual 2 2 2" xfId="264"/>
    <cellStyle name="Porcentual 2 2 2 2" xfId="265"/>
    <cellStyle name="Porcentual 2 2 2 3" xfId="266"/>
    <cellStyle name="Porcentual 2 2 3" xfId="267"/>
    <cellStyle name="Porcentual 2 2 4" xfId="268"/>
    <cellStyle name="Porcentual 2 3" xfId="269"/>
    <cellStyle name="Porcentual 2 4" xfId="270"/>
    <cellStyle name="Porcentual 2 5" xfId="271"/>
    <cellStyle name="Porcentual 2 6" xfId="272"/>
    <cellStyle name="Porcentual 2 6 2" xfId="273"/>
    <cellStyle name="Porcentual 2 6 3" xfId="274"/>
    <cellStyle name="Porcentual 2 7" xfId="275"/>
    <cellStyle name="Porcentual 2 8" xfId="276"/>
    <cellStyle name="Total 10" xfId="277"/>
    <cellStyle name="Total 11" xfId="278"/>
    <cellStyle name="Total 12" xfId="279"/>
    <cellStyle name="Total 13" xfId="280"/>
    <cellStyle name="Total 14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61"/>
  <sheetViews>
    <sheetView showGridLines="0" tabSelected="1" zoomScale="85" zoomScaleNormal="85" workbookViewId="0">
      <pane xSplit="1" ySplit="9" topLeftCell="B148" activePane="bottomRight" state="frozen"/>
      <selection pane="topRight" activeCell="B1" sqref="B1"/>
      <selection pane="bottomLeft" activeCell="A10" sqref="A10"/>
      <selection pane="bottomRight" activeCell="B161" sqref="B161"/>
    </sheetView>
  </sheetViews>
  <sheetFormatPr baseColWidth="10" defaultColWidth="11.42578125" defaultRowHeight="12.75" x14ac:dyDescent="0.2"/>
  <cols>
    <col min="1" max="1" width="2.140625" style="1" customWidth="1"/>
    <col min="2" max="2" width="4.5703125" style="2" customWidth="1"/>
    <col min="3" max="3" width="3.140625" style="2" customWidth="1"/>
    <col min="4" max="4" width="12.28515625" style="2" bestFit="1" customWidth="1"/>
    <col min="5" max="5" width="12.7109375" style="2" customWidth="1"/>
    <col min="6" max="6" width="48.42578125" style="2" customWidth="1"/>
    <col min="7" max="7" width="5.140625" style="2" bestFit="1" customWidth="1"/>
    <col min="8" max="8" width="16.7109375" style="2" bestFit="1" customWidth="1"/>
    <col min="9" max="9" width="16.5703125" style="2" bestFit="1" customWidth="1"/>
    <col min="10" max="14" width="17.5703125" style="2" bestFit="1" customWidth="1"/>
    <col min="15" max="15" width="18" style="2" bestFit="1" customWidth="1"/>
    <col min="16" max="16" width="14.5703125" style="1" customWidth="1"/>
    <col min="17" max="17" width="14" style="2" customWidth="1"/>
    <col min="18" max="16384" width="11.42578125" style="2"/>
  </cols>
  <sheetData>
    <row r="1" spans="2:19" ht="6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9" ht="13.5" customHeight="1" x14ac:dyDescent="0.2">
      <c r="B2" s="58" t="s">
        <v>416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2:19" ht="20.25" customHeight="1" x14ac:dyDescent="0.2">
      <c r="B3" s="58" t="s">
        <v>431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19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9" s="1" customFormat="1" ht="24" customHeight="1" x14ac:dyDescent="0.2">
      <c r="D5" s="4" t="s">
        <v>417</v>
      </c>
      <c r="E5" s="5" t="s">
        <v>418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9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x14ac:dyDescent="0.2">
      <c r="B7" s="59" t="s">
        <v>268</v>
      </c>
      <c r="C7" s="60"/>
      <c r="D7" s="61"/>
      <c r="E7" s="68" t="s">
        <v>419</v>
      </c>
      <c r="F7" s="9"/>
      <c r="G7" s="68" t="s">
        <v>420</v>
      </c>
      <c r="H7" s="71" t="s">
        <v>421</v>
      </c>
      <c r="I7" s="72"/>
      <c r="J7" s="72"/>
      <c r="K7" s="72"/>
      <c r="L7" s="72"/>
      <c r="M7" s="72"/>
      <c r="N7" s="73"/>
      <c r="O7" s="74" t="s">
        <v>272</v>
      </c>
      <c r="P7" s="49" t="s">
        <v>422</v>
      </c>
      <c r="Q7" s="50"/>
    </row>
    <row r="8" spans="2:19" ht="25.5" x14ac:dyDescent="0.2">
      <c r="B8" s="62"/>
      <c r="C8" s="63"/>
      <c r="D8" s="64"/>
      <c r="E8" s="69"/>
      <c r="F8" s="10" t="s">
        <v>274</v>
      </c>
      <c r="G8" s="69"/>
      <c r="H8" s="11" t="s">
        <v>415</v>
      </c>
      <c r="I8" s="11" t="s">
        <v>273</v>
      </c>
      <c r="J8" s="11" t="s">
        <v>264</v>
      </c>
      <c r="K8" s="11" t="s">
        <v>265</v>
      </c>
      <c r="L8" s="11" t="s">
        <v>266</v>
      </c>
      <c r="M8" s="11" t="s">
        <v>423</v>
      </c>
      <c r="N8" s="11" t="s">
        <v>267</v>
      </c>
      <c r="O8" s="74"/>
      <c r="P8" s="12" t="s">
        <v>424</v>
      </c>
      <c r="Q8" s="12" t="s">
        <v>425</v>
      </c>
    </row>
    <row r="9" spans="2:19" x14ac:dyDescent="0.2">
      <c r="B9" s="65"/>
      <c r="C9" s="66"/>
      <c r="D9" s="67"/>
      <c r="E9" s="70"/>
      <c r="F9" s="13"/>
      <c r="G9" s="70"/>
      <c r="H9" s="11">
        <v>1</v>
      </c>
      <c r="I9" s="11">
        <v>2</v>
      </c>
      <c r="J9" s="11" t="s">
        <v>426</v>
      </c>
      <c r="K9" s="11">
        <v>4</v>
      </c>
      <c r="L9" s="11">
        <v>5</v>
      </c>
      <c r="M9" s="11">
        <v>6</v>
      </c>
      <c r="N9" s="11">
        <v>7</v>
      </c>
      <c r="O9" s="11" t="s">
        <v>427</v>
      </c>
      <c r="P9" s="14" t="s">
        <v>428</v>
      </c>
      <c r="Q9" s="14" t="s">
        <v>429</v>
      </c>
    </row>
    <row r="10" spans="2:19" x14ac:dyDescent="0.2">
      <c r="B10" s="51"/>
      <c r="C10" s="52"/>
      <c r="D10" s="53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9" x14ac:dyDescent="0.2">
      <c r="B11" s="19"/>
      <c r="C11" s="20"/>
      <c r="D11" s="21" t="s">
        <v>271</v>
      </c>
      <c r="E11" s="22" t="s">
        <v>205</v>
      </c>
      <c r="F11" s="23" t="s">
        <v>275</v>
      </c>
      <c r="G11" s="15" t="s">
        <v>206</v>
      </c>
      <c r="H11" s="24">
        <v>7927519</v>
      </c>
      <c r="I11" s="24">
        <v>5908945.0899999999</v>
      </c>
      <c r="J11" s="24">
        <v>13836464.09</v>
      </c>
      <c r="K11" s="24">
        <v>4691848.4300000006</v>
      </c>
      <c r="L11" s="24">
        <v>3128527.5999999996</v>
      </c>
      <c r="M11" s="24">
        <v>3128527.5999999996</v>
      </c>
      <c r="N11" s="24">
        <v>3128527.5999999996</v>
      </c>
      <c r="O11" s="25">
        <v>10707936.49</v>
      </c>
      <c r="P11" s="26">
        <f>+L11/H11</f>
        <v>0.39464145087510982</v>
      </c>
      <c r="Q11" s="27">
        <f>+L11/J11</f>
        <v>0.22610744910334962</v>
      </c>
      <c r="R11" s="28"/>
      <c r="S11" s="28"/>
    </row>
    <row r="12" spans="2:19" x14ac:dyDescent="0.2">
      <c r="B12" s="29"/>
      <c r="C12" s="30"/>
      <c r="D12" s="21" t="s">
        <v>271</v>
      </c>
      <c r="E12" s="22" t="s">
        <v>64</v>
      </c>
      <c r="F12" s="23" t="s">
        <v>276</v>
      </c>
      <c r="G12" s="16" t="s">
        <v>9</v>
      </c>
      <c r="H12" s="25">
        <v>44891732</v>
      </c>
      <c r="I12" s="25">
        <v>6563955.21</v>
      </c>
      <c r="J12" s="25">
        <v>51455687.210000001</v>
      </c>
      <c r="K12" s="25">
        <v>12804984.420000002</v>
      </c>
      <c r="L12" s="25">
        <v>9209154.6500000022</v>
      </c>
      <c r="M12" s="25">
        <v>9209154.6500000022</v>
      </c>
      <c r="N12" s="25">
        <v>9209154.6500000022</v>
      </c>
      <c r="O12" s="25">
        <v>42246532.560000002</v>
      </c>
      <c r="P12" s="26">
        <f t="shared" ref="P12:P75" si="0">+L12/H12</f>
        <v>0.20514144230389691</v>
      </c>
      <c r="Q12" s="27">
        <f t="shared" ref="Q12:Q75" si="1">+L12/J12</f>
        <v>0.17897253247081843</v>
      </c>
    </row>
    <row r="13" spans="2:19" x14ac:dyDescent="0.2">
      <c r="B13" s="29"/>
      <c r="C13" s="30"/>
      <c r="D13" s="21" t="s">
        <v>271</v>
      </c>
      <c r="E13" s="22" t="s">
        <v>207</v>
      </c>
      <c r="F13" s="23" t="s">
        <v>276</v>
      </c>
      <c r="G13" s="31" t="s">
        <v>23</v>
      </c>
      <c r="H13" s="24">
        <v>2150667</v>
      </c>
      <c r="I13" s="24">
        <v>5927228.21</v>
      </c>
      <c r="J13" s="25">
        <v>8077895.21</v>
      </c>
      <c r="K13" s="24">
        <v>3075250.56</v>
      </c>
      <c r="L13" s="24">
        <v>1595590.47</v>
      </c>
      <c r="M13" s="24">
        <v>1595590.47</v>
      </c>
      <c r="N13" s="24">
        <v>1595590.47</v>
      </c>
      <c r="O13" s="25">
        <v>6482304.7400000012</v>
      </c>
      <c r="P13" s="26">
        <f t="shared" si="0"/>
        <v>0.74190493925837886</v>
      </c>
      <c r="Q13" s="27">
        <f t="shared" si="1"/>
        <v>0.19752552224554049</v>
      </c>
    </row>
    <row r="14" spans="2:19" x14ac:dyDescent="0.2">
      <c r="B14" s="29"/>
      <c r="C14" s="30"/>
      <c r="D14" s="21" t="s">
        <v>271</v>
      </c>
      <c r="E14" s="22" t="s">
        <v>15</v>
      </c>
      <c r="F14" s="23" t="s">
        <v>276</v>
      </c>
      <c r="G14" s="15" t="s">
        <v>16</v>
      </c>
      <c r="H14" s="24">
        <v>27025475</v>
      </c>
      <c r="I14" s="32">
        <v>25565077.039999999</v>
      </c>
      <c r="J14" s="25">
        <v>52590552.039999999</v>
      </c>
      <c r="K14" s="32">
        <v>14115900.899999997</v>
      </c>
      <c r="L14" s="32">
        <v>12089101.239999996</v>
      </c>
      <c r="M14" s="32">
        <v>12089101.239999996</v>
      </c>
      <c r="N14" s="32">
        <v>12089101.239999996</v>
      </c>
      <c r="O14" s="25">
        <v>40501450.800000004</v>
      </c>
      <c r="P14" s="26">
        <f t="shared" si="0"/>
        <v>0.44732243337073618</v>
      </c>
      <c r="Q14" s="27">
        <f t="shared" si="1"/>
        <v>0.22987211145464137</v>
      </c>
    </row>
    <row r="15" spans="2:19" ht="38.25" x14ac:dyDescent="0.2">
      <c r="B15" s="29"/>
      <c r="C15" s="30"/>
      <c r="D15" s="21" t="s">
        <v>271</v>
      </c>
      <c r="E15" s="22" t="s">
        <v>13</v>
      </c>
      <c r="F15" s="23" t="s">
        <v>277</v>
      </c>
      <c r="G15" s="16" t="s">
        <v>14</v>
      </c>
      <c r="H15" s="24">
        <v>57803953</v>
      </c>
      <c r="I15" s="24">
        <v>6114368.0299999993</v>
      </c>
      <c r="J15" s="25">
        <v>63918321.030000001</v>
      </c>
      <c r="K15" s="24">
        <v>35693140.409999989</v>
      </c>
      <c r="L15" s="24">
        <v>5368586.9000000004</v>
      </c>
      <c r="M15" s="24">
        <v>5368586.9000000004</v>
      </c>
      <c r="N15" s="24">
        <v>5368586.9000000004</v>
      </c>
      <c r="O15" s="25">
        <v>58549734.129999995</v>
      </c>
      <c r="P15" s="26">
        <f t="shared" si="0"/>
        <v>9.2875774430167438E-2</v>
      </c>
      <c r="Q15" s="27">
        <f t="shared" si="1"/>
        <v>8.3991362937713268E-2</v>
      </c>
    </row>
    <row r="16" spans="2:19" x14ac:dyDescent="0.2">
      <c r="B16" s="29"/>
      <c r="C16" s="30"/>
      <c r="D16" s="21" t="s">
        <v>271</v>
      </c>
      <c r="E16" s="22" t="s">
        <v>24</v>
      </c>
      <c r="F16" s="23" t="s">
        <v>278</v>
      </c>
      <c r="G16" s="16" t="s">
        <v>25</v>
      </c>
      <c r="H16" s="24">
        <v>39797615</v>
      </c>
      <c r="I16" s="24">
        <v>28284755.989999998</v>
      </c>
      <c r="J16" s="25">
        <v>68082370.99000001</v>
      </c>
      <c r="K16" s="24">
        <v>10390665.640000002</v>
      </c>
      <c r="L16" s="24">
        <v>6873354.9600000018</v>
      </c>
      <c r="M16" s="24">
        <v>6873354.9600000018</v>
      </c>
      <c r="N16" s="24">
        <v>6873354.9600000018</v>
      </c>
      <c r="O16" s="25">
        <v>61209016.030000016</v>
      </c>
      <c r="P16" s="26">
        <f t="shared" si="0"/>
        <v>0.17270771024846593</v>
      </c>
      <c r="Q16" s="27">
        <f t="shared" si="1"/>
        <v>0.10095645701013506</v>
      </c>
    </row>
    <row r="17" spans="2:17" ht="25.5" x14ac:dyDescent="0.2">
      <c r="B17" s="29"/>
      <c r="C17" s="30"/>
      <c r="D17" s="21" t="s">
        <v>271</v>
      </c>
      <c r="E17" s="22" t="s">
        <v>208</v>
      </c>
      <c r="F17" s="23" t="s">
        <v>279</v>
      </c>
      <c r="G17" s="16" t="s">
        <v>209</v>
      </c>
      <c r="H17" s="24">
        <v>6993288</v>
      </c>
      <c r="I17" s="24">
        <v>1060747.4099999999</v>
      </c>
      <c r="J17" s="25">
        <v>8054035.4100000001</v>
      </c>
      <c r="K17" s="24">
        <v>2858930.5100000002</v>
      </c>
      <c r="L17" s="24">
        <v>921747.7799999998</v>
      </c>
      <c r="M17" s="24">
        <v>921747.7799999998</v>
      </c>
      <c r="N17" s="24">
        <v>921747.7799999998</v>
      </c>
      <c r="O17" s="25">
        <v>7132287.6300000008</v>
      </c>
      <c r="P17" s="26">
        <f t="shared" si="0"/>
        <v>0.13180463610250281</v>
      </c>
      <c r="Q17" s="27">
        <f t="shared" si="1"/>
        <v>0.11444545908694978</v>
      </c>
    </row>
    <row r="18" spans="2:17" ht="25.5" x14ac:dyDescent="0.2">
      <c r="B18" s="29"/>
      <c r="C18" s="30"/>
      <c r="D18" s="21" t="s">
        <v>271</v>
      </c>
      <c r="E18" s="22" t="s">
        <v>261</v>
      </c>
      <c r="F18" s="23" t="s">
        <v>280</v>
      </c>
      <c r="G18" s="16" t="s">
        <v>262</v>
      </c>
      <c r="H18" s="24">
        <v>454272</v>
      </c>
      <c r="I18" s="24">
        <v>-12500</v>
      </c>
      <c r="J18" s="25">
        <v>441772</v>
      </c>
      <c r="K18" s="24">
        <v>59078.57</v>
      </c>
      <c r="L18" s="24">
        <v>10300.959999999997</v>
      </c>
      <c r="M18" s="24">
        <v>10300.959999999997</v>
      </c>
      <c r="N18" s="24">
        <v>10300.960000000001</v>
      </c>
      <c r="O18" s="25">
        <v>431471.04000000004</v>
      </c>
      <c r="P18" s="26">
        <f t="shared" si="0"/>
        <v>2.2675753733446036E-2</v>
      </c>
      <c r="Q18" s="27">
        <f t="shared" si="1"/>
        <v>2.3317367329753803E-2</v>
      </c>
    </row>
    <row r="19" spans="2:17" x14ac:dyDescent="0.2">
      <c r="B19" s="29"/>
      <c r="C19" s="30"/>
      <c r="D19" s="21" t="s">
        <v>271</v>
      </c>
      <c r="E19" s="22" t="s">
        <v>210</v>
      </c>
      <c r="F19" s="23" t="s">
        <v>276</v>
      </c>
      <c r="G19" s="16" t="s">
        <v>211</v>
      </c>
      <c r="H19" s="24">
        <v>10651334</v>
      </c>
      <c r="I19" s="24">
        <v>845157.05</v>
      </c>
      <c r="J19" s="25">
        <v>11496491.050000001</v>
      </c>
      <c r="K19" s="24">
        <v>3177089.9999999995</v>
      </c>
      <c r="L19" s="24">
        <v>2261115.6300000004</v>
      </c>
      <c r="M19" s="24">
        <v>2261115.6300000004</v>
      </c>
      <c r="N19" s="24">
        <v>2240357.91</v>
      </c>
      <c r="O19" s="25">
        <v>9235375.4199999981</v>
      </c>
      <c r="P19" s="26">
        <f t="shared" si="0"/>
        <v>0.21228473635321174</v>
      </c>
      <c r="Q19" s="27">
        <f t="shared" si="1"/>
        <v>0.19667876225589723</v>
      </c>
    </row>
    <row r="20" spans="2:17" x14ac:dyDescent="0.2">
      <c r="B20" s="29"/>
      <c r="C20" s="30"/>
      <c r="D20" s="21" t="s">
        <v>271</v>
      </c>
      <c r="E20" s="22" t="s">
        <v>17</v>
      </c>
      <c r="F20" s="23" t="s">
        <v>281</v>
      </c>
      <c r="G20" s="16" t="s">
        <v>18</v>
      </c>
      <c r="H20" s="24">
        <v>11935907</v>
      </c>
      <c r="I20" s="24">
        <v>6976322.6399999997</v>
      </c>
      <c r="J20" s="25">
        <v>18912229.640000001</v>
      </c>
      <c r="K20" s="24">
        <v>5437844.1600000001</v>
      </c>
      <c r="L20" s="24">
        <v>3638874.0699999994</v>
      </c>
      <c r="M20" s="24">
        <v>3638874.0699999994</v>
      </c>
      <c r="N20" s="24">
        <v>3638874.0699999994</v>
      </c>
      <c r="O20" s="25">
        <v>15273355.57</v>
      </c>
      <c r="P20" s="26">
        <f t="shared" si="0"/>
        <v>0.30486783032072884</v>
      </c>
      <c r="Q20" s="27">
        <f t="shared" si="1"/>
        <v>0.19240851762415462</v>
      </c>
    </row>
    <row r="21" spans="2:17" x14ac:dyDescent="0.2">
      <c r="B21" s="29"/>
      <c r="C21" s="30"/>
      <c r="D21" s="21" t="s">
        <v>271</v>
      </c>
      <c r="E21" s="22" t="s">
        <v>212</v>
      </c>
      <c r="F21" s="23" t="s">
        <v>282</v>
      </c>
      <c r="G21" s="16" t="s">
        <v>213</v>
      </c>
      <c r="H21" s="24">
        <v>5651185</v>
      </c>
      <c r="I21" s="24">
        <v>656611.38</v>
      </c>
      <c r="J21" s="25">
        <v>6307796.3799999999</v>
      </c>
      <c r="K21" s="24">
        <v>1702983.4199999997</v>
      </c>
      <c r="L21" s="24">
        <v>1281787.01</v>
      </c>
      <c r="M21" s="24">
        <v>1281787.01</v>
      </c>
      <c r="N21" s="24">
        <v>1281787.01</v>
      </c>
      <c r="O21" s="25">
        <v>5026009.37</v>
      </c>
      <c r="P21" s="26">
        <f t="shared" si="0"/>
        <v>0.22681738608805055</v>
      </c>
      <c r="Q21" s="27">
        <f t="shared" si="1"/>
        <v>0.20320678296847625</v>
      </c>
    </row>
    <row r="22" spans="2:17" ht="25.5" x14ac:dyDescent="0.2">
      <c r="B22" s="29"/>
      <c r="C22" s="30"/>
      <c r="D22" s="21" t="s">
        <v>271</v>
      </c>
      <c r="E22" s="22" t="s">
        <v>214</v>
      </c>
      <c r="F22" s="23" t="s">
        <v>283</v>
      </c>
      <c r="G22" s="16" t="s">
        <v>215</v>
      </c>
      <c r="H22" s="24">
        <v>3908276</v>
      </c>
      <c r="I22" s="24">
        <v>315215.93999999994</v>
      </c>
      <c r="J22" s="25">
        <v>4223491.9399999995</v>
      </c>
      <c r="K22" s="24">
        <v>975753.45</v>
      </c>
      <c r="L22" s="24">
        <v>750485.90999999992</v>
      </c>
      <c r="M22" s="24">
        <v>750485.90999999992</v>
      </c>
      <c r="N22" s="24">
        <v>750485.90999999992</v>
      </c>
      <c r="O22" s="25">
        <v>3473006.0300000007</v>
      </c>
      <c r="P22" s="26">
        <f t="shared" si="0"/>
        <v>0.19202479814629261</v>
      </c>
      <c r="Q22" s="27">
        <f t="shared" si="1"/>
        <v>0.17769322652004399</v>
      </c>
    </row>
    <row r="23" spans="2:17" ht="38.25" x14ac:dyDescent="0.2">
      <c r="B23" s="29"/>
      <c r="C23" s="30"/>
      <c r="D23" s="21" t="s">
        <v>271</v>
      </c>
      <c r="E23" s="22" t="s">
        <v>56</v>
      </c>
      <c r="F23" s="23" t="s">
        <v>284</v>
      </c>
      <c r="G23" s="15" t="s">
        <v>57</v>
      </c>
      <c r="H23" s="24">
        <v>4047653</v>
      </c>
      <c r="I23" s="32">
        <v>3764041.8800000004</v>
      </c>
      <c r="J23" s="25">
        <v>7811694.8800000008</v>
      </c>
      <c r="K23" s="32">
        <v>2179564.5100000002</v>
      </c>
      <c r="L23" s="32">
        <v>1833998.95</v>
      </c>
      <c r="M23" s="32">
        <v>1833998.95</v>
      </c>
      <c r="N23" s="32">
        <v>1833998.95</v>
      </c>
      <c r="O23" s="25">
        <v>5977695.9300000016</v>
      </c>
      <c r="P23" s="26">
        <f t="shared" si="0"/>
        <v>0.45310182221647949</v>
      </c>
      <c r="Q23" s="27">
        <f t="shared" si="1"/>
        <v>0.23477606053143743</v>
      </c>
    </row>
    <row r="24" spans="2:17" x14ac:dyDescent="0.2">
      <c r="B24" s="29"/>
      <c r="C24" s="30"/>
      <c r="D24" s="21" t="s">
        <v>271</v>
      </c>
      <c r="E24" s="22" t="s">
        <v>49</v>
      </c>
      <c r="F24" s="23" t="s">
        <v>285</v>
      </c>
      <c r="G24" s="16" t="s">
        <v>1</v>
      </c>
      <c r="H24" s="24">
        <v>29397286</v>
      </c>
      <c r="I24" s="24">
        <v>6474019.6500000004</v>
      </c>
      <c r="J24" s="25">
        <v>35871305.649999999</v>
      </c>
      <c r="K24" s="24">
        <v>9400382.8599999994</v>
      </c>
      <c r="L24" s="24">
        <v>6857426.6800000006</v>
      </c>
      <c r="M24" s="24">
        <v>6857426.6800000006</v>
      </c>
      <c r="N24" s="24">
        <v>6857426.6800000006</v>
      </c>
      <c r="O24" s="25">
        <v>29013878.970000006</v>
      </c>
      <c r="P24" s="26">
        <f t="shared" si="0"/>
        <v>0.23326733903258962</v>
      </c>
      <c r="Q24" s="27">
        <f t="shared" si="1"/>
        <v>0.19116746814037422</v>
      </c>
    </row>
    <row r="25" spans="2:17" x14ac:dyDescent="0.2">
      <c r="B25" s="29"/>
      <c r="C25" s="30"/>
      <c r="D25" s="21" t="s">
        <v>271</v>
      </c>
      <c r="E25" s="22" t="s">
        <v>260</v>
      </c>
      <c r="F25" s="23" t="s">
        <v>282</v>
      </c>
      <c r="G25" s="16" t="s">
        <v>213</v>
      </c>
      <c r="H25" s="24">
        <v>3763280</v>
      </c>
      <c r="I25" s="24">
        <v>0</v>
      </c>
      <c r="J25" s="25">
        <v>3763280</v>
      </c>
      <c r="K25" s="24">
        <v>1509089.59</v>
      </c>
      <c r="L25" s="24">
        <v>47194.770000000048</v>
      </c>
      <c r="M25" s="24">
        <v>47194.770000000048</v>
      </c>
      <c r="N25" s="24">
        <v>47194.770000000004</v>
      </c>
      <c r="O25" s="25">
        <v>3716085.2299999995</v>
      </c>
      <c r="P25" s="26">
        <f t="shared" si="0"/>
        <v>1.2540860632214464E-2</v>
      </c>
      <c r="Q25" s="27">
        <f t="shared" si="1"/>
        <v>1.2540860632214464E-2</v>
      </c>
    </row>
    <row r="26" spans="2:17" x14ac:dyDescent="0.2">
      <c r="B26" s="29"/>
      <c r="C26" s="30"/>
      <c r="D26" s="21" t="s">
        <v>270</v>
      </c>
      <c r="E26" s="22" t="s">
        <v>89</v>
      </c>
      <c r="F26" s="23" t="s">
        <v>286</v>
      </c>
      <c r="G26" s="16" t="s">
        <v>90</v>
      </c>
      <c r="H26" s="24">
        <v>48675384</v>
      </c>
      <c r="I26" s="24">
        <v>2878572.62</v>
      </c>
      <c r="J26" s="25">
        <v>51553956.620000005</v>
      </c>
      <c r="K26" s="24">
        <v>9336852.9600000009</v>
      </c>
      <c r="L26" s="24">
        <v>6246254.2399999984</v>
      </c>
      <c r="M26" s="24">
        <v>6246254.2399999984</v>
      </c>
      <c r="N26" s="24">
        <v>6208280.589999998</v>
      </c>
      <c r="O26" s="25">
        <v>45307702.380000003</v>
      </c>
      <c r="P26" s="26">
        <f t="shared" si="0"/>
        <v>0.12832470392015805</v>
      </c>
      <c r="Q26" s="27">
        <f t="shared" si="1"/>
        <v>0.12115955107074763</v>
      </c>
    </row>
    <row r="27" spans="2:17" x14ac:dyDescent="0.2">
      <c r="B27" s="29"/>
      <c r="D27" s="21" t="s">
        <v>270</v>
      </c>
      <c r="E27" s="22" t="s">
        <v>216</v>
      </c>
      <c r="F27" s="23" t="s">
        <v>287</v>
      </c>
      <c r="G27" s="15" t="s">
        <v>217</v>
      </c>
      <c r="H27" s="24">
        <v>51173150</v>
      </c>
      <c r="I27" s="32">
        <v>3823290.44</v>
      </c>
      <c r="J27" s="25">
        <v>54996440.439999998</v>
      </c>
      <c r="K27" s="32">
        <v>9153385.709999999</v>
      </c>
      <c r="L27" s="32">
        <v>5736775.6399999978</v>
      </c>
      <c r="M27" s="32">
        <v>5736775.6399999978</v>
      </c>
      <c r="N27" s="32">
        <v>5736775.6399999978</v>
      </c>
      <c r="O27" s="25">
        <v>49259664.799999997</v>
      </c>
      <c r="P27" s="26">
        <f t="shared" si="0"/>
        <v>0.11210518875621293</v>
      </c>
      <c r="Q27" s="27">
        <f t="shared" si="1"/>
        <v>0.10431176261777712</v>
      </c>
    </row>
    <row r="28" spans="2:17" x14ac:dyDescent="0.2">
      <c r="B28" s="29"/>
      <c r="C28" s="30"/>
      <c r="D28" s="21" t="s">
        <v>270</v>
      </c>
      <c r="E28" s="22" t="s">
        <v>233</v>
      </c>
      <c r="F28" s="23" t="s">
        <v>288</v>
      </c>
      <c r="G28" s="16" t="s">
        <v>234</v>
      </c>
      <c r="H28" s="24">
        <v>60353211</v>
      </c>
      <c r="I28" s="24">
        <v>1376552.7000000002</v>
      </c>
      <c r="J28" s="25">
        <v>61729763.699999996</v>
      </c>
      <c r="K28" s="24">
        <v>10481270.65</v>
      </c>
      <c r="L28" s="24">
        <v>6600870.4900000021</v>
      </c>
      <c r="M28" s="24">
        <v>6600870.4900000021</v>
      </c>
      <c r="N28" s="24">
        <v>6600870.4900000021</v>
      </c>
      <c r="O28" s="25">
        <v>55128893.209999993</v>
      </c>
      <c r="P28" s="26">
        <f t="shared" si="0"/>
        <v>0.10937065949979036</v>
      </c>
      <c r="Q28" s="27">
        <f t="shared" si="1"/>
        <v>0.10693173105407501</v>
      </c>
    </row>
    <row r="29" spans="2:17" x14ac:dyDescent="0.2">
      <c r="B29" s="29"/>
      <c r="C29" s="30"/>
      <c r="D29" s="21" t="s">
        <v>270</v>
      </c>
      <c r="E29" s="22" t="s">
        <v>218</v>
      </c>
      <c r="F29" s="23" t="s">
        <v>289</v>
      </c>
      <c r="G29" s="16" t="s">
        <v>219</v>
      </c>
      <c r="H29" s="24">
        <v>39123731</v>
      </c>
      <c r="I29" s="24">
        <v>2522754.4699999997</v>
      </c>
      <c r="J29" s="25">
        <v>41646485.469999999</v>
      </c>
      <c r="K29" s="24">
        <v>9506782.1000000015</v>
      </c>
      <c r="L29" s="24">
        <v>5043997.01</v>
      </c>
      <c r="M29" s="24">
        <v>5043997.01</v>
      </c>
      <c r="N29" s="24">
        <v>5043997.0100000007</v>
      </c>
      <c r="O29" s="25">
        <v>36602488.459999993</v>
      </c>
      <c r="P29" s="26">
        <f t="shared" si="0"/>
        <v>0.12892423296745395</v>
      </c>
      <c r="Q29" s="27">
        <f t="shared" si="1"/>
        <v>0.12111458993660912</v>
      </c>
    </row>
    <row r="30" spans="2:17" x14ac:dyDescent="0.2">
      <c r="B30" s="29"/>
      <c r="D30" s="21" t="s">
        <v>270</v>
      </c>
      <c r="E30" s="22" t="s">
        <v>151</v>
      </c>
      <c r="F30" s="23" t="s">
        <v>290</v>
      </c>
      <c r="G30" s="15" t="s">
        <v>152</v>
      </c>
      <c r="H30" s="24">
        <v>60556480</v>
      </c>
      <c r="I30" s="32">
        <v>1490822.0799999998</v>
      </c>
      <c r="J30" s="25">
        <v>62047302.079999998</v>
      </c>
      <c r="K30" s="32">
        <v>11301497.340000002</v>
      </c>
      <c r="L30" s="32">
        <v>6320782.4999999991</v>
      </c>
      <c r="M30" s="32">
        <v>6320782.4999999991</v>
      </c>
      <c r="N30" s="32">
        <v>6320782.4999999991</v>
      </c>
      <c r="O30" s="25">
        <v>55726519.579999998</v>
      </c>
      <c r="P30" s="26">
        <f t="shared" si="0"/>
        <v>0.1043783010505234</v>
      </c>
      <c r="Q30" s="27">
        <f t="shared" si="1"/>
        <v>0.10187038417642025</v>
      </c>
    </row>
    <row r="31" spans="2:17" x14ac:dyDescent="0.2">
      <c r="B31" s="29"/>
      <c r="C31" s="30"/>
      <c r="D31" s="21" t="s">
        <v>270</v>
      </c>
      <c r="E31" s="22" t="s">
        <v>28</v>
      </c>
      <c r="F31" s="23" t="s">
        <v>291</v>
      </c>
      <c r="G31" s="16" t="s">
        <v>29</v>
      </c>
      <c r="H31" s="24">
        <v>51687524</v>
      </c>
      <c r="I31" s="24">
        <v>4535004.91</v>
      </c>
      <c r="J31" s="25">
        <v>56222528.909999996</v>
      </c>
      <c r="K31" s="24">
        <v>9761424.9700000007</v>
      </c>
      <c r="L31" s="24">
        <v>5680244.0300000003</v>
      </c>
      <c r="M31" s="24">
        <v>5680244.0300000003</v>
      </c>
      <c r="N31" s="24">
        <v>5680244.0300000003</v>
      </c>
      <c r="O31" s="25">
        <v>50542284.879999995</v>
      </c>
      <c r="P31" s="26">
        <f t="shared" si="0"/>
        <v>0.10989584314388905</v>
      </c>
      <c r="Q31" s="27">
        <f t="shared" si="1"/>
        <v>0.10103145732012218</v>
      </c>
    </row>
    <row r="32" spans="2:17" x14ac:dyDescent="0.2">
      <c r="B32" s="29"/>
      <c r="C32" s="30"/>
      <c r="D32" s="21" t="s">
        <v>270</v>
      </c>
      <c r="E32" s="22" t="s">
        <v>220</v>
      </c>
      <c r="F32" s="23" t="s">
        <v>292</v>
      </c>
      <c r="G32" s="16" t="s">
        <v>221</v>
      </c>
      <c r="H32" s="24">
        <v>79015029</v>
      </c>
      <c r="I32" s="24">
        <v>5473220.0199999996</v>
      </c>
      <c r="J32" s="25">
        <v>84488249.020000011</v>
      </c>
      <c r="K32" s="24">
        <v>20258555.749999993</v>
      </c>
      <c r="L32" s="24">
        <v>8784143.8399999999</v>
      </c>
      <c r="M32" s="24">
        <v>8784143.8399999999</v>
      </c>
      <c r="N32" s="24">
        <v>8784143.8400000017</v>
      </c>
      <c r="O32" s="25">
        <v>75704105.180000007</v>
      </c>
      <c r="P32" s="26">
        <f t="shared" si="0"/>
        <v>0.11117054503643857</v>
      </c>
      <c r="Q32" s="27">
        <f t="shared" si="1"/>
        <v>0.10396882337945745</v>
      </c>
    </row>
    <row r="33" spans="2:17" x14ac:dyDescent="0.2">
      <c r="B33" s="29"/>
      <c r="C33" s="30"/>
      <c r="D33" s="21" t="s">
        <v>270</v>
      </c>
      <c r="E33" s="22" t="s">
        <v>222</v>
      </c>
      <c r="F33" s="23" t="s">
        <v>293</v>
      </c>
      <c r="G33" s="16" t="s">
        <v>223</v>
      </c>
      <c r="H33" s="24">
        <v>44272999</v>
      </c>
      <c r="I33" s="24">
        <v>2823819.32</v>
      </c>
      <c r="J33" s="25">
        <v>47096818.32</v>
      </c>
      <c r="K33" s="24">
        <v>9361183.3600000013</v>
      </c>
      <c r="L33" s="24">
        <v>5193436.8599999994</v>
      </c>
      <c r="M33" s="24">
        <v>5193436.8599999994</v>
      </c>
      <c r="N33" s="24">
        <v>5193436.8600000003</v>
      </c>
      <c r="O33" s="25">
        <v>41903381.460000008</v>
      </c>
      <c r="P33" s="26">
        <f t="shared" si="0"/>
        <v>0.11730483539188297</v>
      </c>
      <c r="Q33" s="27">
        <f t="shared" si="1"/>
        <v>0.11027150124479999</v>
      </c>
    </row>
    <row r="34" spans="2:17" x14ac:dyDescent="0.2">
      <c r="B34" s="29"/>
      <c r="D34" s="21" t="s">
        <v>270</v>
      </c>
      <c r="E34" s="22" t="s">
        <v>50</v>
      </c>
      <c r="F34" s="23" t="s">
        <v>294</v>
      </c>
      <c r="G34" s="15" t="s">
        <v>51</v>
      </c>
      <c r="H34" s="24">
        <v>45296979</v>
      </c>
      <c r="I34" s="32">
        <v>10179.900000000023</v>
      </c>
      <c r="J34" s="25">
        <v>45307158.899999999</v>
      </c>
      <c r="K34" s="32">
        <v>10749423.240000004</v>
      </c>
      <c r="L34" s="32">
        <v>7222411.2200000007</v>
      </c>
      <c r="M34" s="32">
        <v>7222411.2200000007</v>
      </c>
      <c r="N34" s="32">
        <v>7222411.2200000007</v>
      </c>
      <c r="O34" s="25">
        <v>38084747.68</v>
      </c>
      <c r="P34" s="26">
        <f t="shared" si="0"/>
        <v>0.15944575950639006</v>
      </c>
      <c r="Q34" s="27">
        <f t="shared" si="1"/>
        <v>0.15940993422123409</v>
      </c>
    </row>
    <row r="35" spans="2:17" x14ac:dyDescent="0.2">
      <c r="B35" s="29"/>
      <c r="C35" s="30"/>
      <c r="D35" s="21" t="s">
        <v>270</v>
      </c>
      <c r="E35" s="22" t="s">
        <v>60</v>
      </c>
      <c r="F35" s="23" t="s">
        <v>295</v>
      </c>
      <c r="G35" s="16" t="s">
        <v>61</v>
      </c>
      <c r="H35" s="24">
        <v>39347946</v>
      </c>
      <c r="I35" s="24">
        <v>4430041.4800000004</v>
      </c>
      <c r="J35" s="25">
        <v>43777987.480000004</v>
      </c>
      <c r="K35" s="24">
        <v>8427123.0500000007</v>
      </c>
      <c r="L35" s="24">
        <v>3665939.1199999996</v>
      </c>
      <c r="M35" s="24">
        <v>3665939.1199999996</v>
      </c>
      <c r="N35" s="24">
        <v>3665939.1199999996</v>
      </c>
      <c r="O35" s="25">
        <v>40112048.359999999</v>
      </c>
      <c r="P35" s="26">
        <f t="shared" si="0"/>
        <v>9.3167229618542208E-2</v>
      </c>
      <c r="Q35" s="27">
        <f t="shared" si="1"/>
        <v>8.3739324967251769E-2</v>
      </c>
    </row>
    <row r="36" spans="2:17" x14ac:dyDescent="0.2">
      <c r="B36" s="33"/>
      <c r="C36" s="34"/>
      <c r="D36" s="21" t="s">
        <v>270</v>
      </c>
      <c r="E36" s="22" t="s">
        <v>3</v>
      </c>
      <c r="F36" s="23" t="s">
        <v>296</v>
      </c>
      <c r="G36" s="16" t="s">
        <v>4</v>
      </c>
      <c r="H36" s="24">
        <v>73850897</v>
      </c>
      <c r="I36" s="24">
        <v>49744627.999999993</v>
      </c>
      <c r="J36" s="25">
        <v>123595525.00000001</v>
      </c>
      <c r="K36" s="24">
        <v>38338860.909999989</v>
      </c>
      <c r="L36" s="24">
        <v>25122773.039999992</v>
      </c>
      <c r="M36" s="24">
        <v>25122773.039999992</v>
      </c>
      <c r="N36" s="24">
        <v>25122773.039999995</v>
      </c>
      <c r="O36" s="25">
        <v>98472751.960000008</v>
      </c>
      <c r="P36" s="26">
        <f t="shared" si="0"/>
        <v>0.34018236826561488</v>
      </c>
      <c r="Q36" s="27">
        <f t="shared" si="1"/>
        <v>0.20326604090237077</v>
      </c>
    </row>
    <row r="37" spans="2:17" x14ac:dyDescent="0.2">
      <c r="B37" s="33"/>
      <c r="C37" s="34"/>
      <c r="D37" s="21" t="s">
        <v>270</v>
      </c>
      <c r="E37" s="22" t="s">
        <v>247</v>
      </c>
      <c r="F37" s="23" t="s">
        <v>297</v>
      </c>
      <c r="G37" s="16" t="s">
        <v>6</v>
      </c>
      <c r="H37" s="24">
        <v>7120891</v>
      </c>
      <c r="I37" s="24">
        <v>-144754.51999999999</v>
      </c>
      <c r="J37" s="25">
        <v>6976136.4800000004</v>
      </c>
      <c r="K37" s="24">
        <v>2026019.33</v>
      </c>
      <c r="L37" s="24">
        <v>1040429.1300000001</v>
      </c>
      <c r="M37" s="24">
        <v>1040429.1300000001</v>
      </c>
      <c r="N37" s="24">
        <v>1040429.1300000001</v>
      </c>
      <c r="O37" s="25">
        <v>5935707.3499999996</v>
      </c>
      <c r="P37" s="26">
        <f t="shared" si="0"/>
        <v>0.14610940260144414</v>
      </c>
      <c r="Q37" s="27">
        <f t="shared" si="1"/>
        <v>0.14914116617168019</v>
      </c>
    </row>
    <row r="38" spans="2:17" ht="25.5" x14ac:dyDescent="0.2">
      <c r="B38" s="35"/>
      <c r="C38" s="36"/>
      <c r="D38" s="23" t="s">
        <v>270</v>
      </c>
      <c r="E38" s="22" t="s">
        <v>235</v>
      </c>
      <c r="F38" s="23" t="s">
        <v>298</v>
      </c>
      <c r="G38" s="16" t="s">
        <v>236</v>
      </c>
      <c r="H38" s="24">
        <v>4380578</v>
      </c>
      <c r="I38" s="24">
        <v>6865955.4100000001</v>
      </c>
      <c r="J38" s="25">
        <v>11246533.41</v>
      </c>
      <c r="K38" s="24">
        <v>2339916.44</v>
      </c>
      <c r="L38" s="24">
        <v>1735012.4300000002</v>
      </c>
      <c r="M38" s="24">
        <v>1735012.4300000002</v>
      </c>
      <c r="N38" s="24">
        <v>1735012.4300000002</v>
      </c>
      <c r="O38" s="25">
        <v>9511520.9800000004</v>
      </c>
      <c r="P38" s="26">
        <f t="shared" si="0"/>
        <v>0.39606929268238122</v>
      </c>
      <c r="Q38" s="27">
        <f t="shared" si="1"/>
        <v>0.15427086434094364</v>
      </c>
    </row>
    <row r="39" spans="2:17" x14ac:dyDescent="0.2">
      <c r="B39" s="35"/>
      <c r="C39" s="36"/>
      <c r="D39" s="23" t="s">
        <v>270</v>
      </c>
      <c r="E39" s="22" t="s">
        <v>125</v>
      </c>
      <c r="F39" s="23" t="s">
        <v>299</v>
      </c>
      <c r="G39" s="16" t="s">
        <v>126</v>
      </c>
      <c r="H39" s="24">
        <v>48439278</v>
      </c>
      <c r="I39" s="24">
        <v>42360014.539999999</v>
      </c>
      <c r="J39" s="25">
        <v>90799292.539999992</v>
      </c>
      <c r="K39" s="24">
        <v>43667484</v>
      </c>
      <c r="L39" s="24">
        <v>14123565.08</v>
      </c>
      <c r="M39" s="24">
        <v>14123565.08</v>
      </c>
      <c r="N39" s="24">
        <v>13787035.050000001</v>
      </c>
      <c r="O39" s="25">
        <v>76675727.460000008</v>
      </c>
      <c r="P39" s="26">
        <f t="shared" si="0"/>
        <v>0.29157257628819322</v>
      </c>
      <c r="Q39" s="27">
        <f t="shared" si="1"/>
        <v>0.15554708285615901</v>
      </c>
    </row>
    <row r="40" spans="2:17" x14ac:dyDescent="0.2">
      <c r="B40" s="35"/>
      <c r="C40" s="36"/>
      <c r="D40" s="23" t="s">
        <v>270</v>
      </c>
      <c r="E40" s="22" t="s">
        <v>127</v>
      </c>
      <c r="F40" s="23" t="s">
        <v>300</v>
      </c>
      <c r="G40" s="16" t="s">
        <v>128</v>
      </c>
      <c r="H40" s="24">
        <v>38263117</v>
      </c>
      <c r="I40" s="24">
        <v>32994104.300000001</v>
      </c>
      <c r="J40" s="25">
        <v>71257221.299999997</v>
      </c>
      <c r="K40" s="24">
        <v>31527587.359999999</v>
      </c>
      <c r="L40" s="24">
        <v>10662575.65</v>
      </c>
      <c r="M40" s="24">
        <v>10662575.65</v>
      </c>
      <c r="N40" s="24">
        <v>10284359.27</v>
      </c>
      <c r="O40" s="25">
        <v>60594645.650000006</v>
      </c>
      <c r="P40" s="26">
        <f t="shared" si="0"/>
        <v>0.27866458579419967</v>
      </c>
      <c r="Q40" s="27">
        <f t="shared" si="1"/>
        <v>0.14963501881598071</v>
      </c>
    </row>
    <row r="41" spans="2:17" x14ac:dyDescent="0.2">
      <c r="B41" s="35"/>
      <c r="C41" s="36"/>
      <c r="D41" s="23" t="s">
        <v>270</v>
      </c>
      <c r="E41" s="22" t="s">
        <v>129</v>
      </c>
      <c r="F41" s="23" t="s">
        <v>301</v>
      </c>
      <c r="G41" s="16" t="s">
        <v>130</v>
      </c>
      <c r="H41" s="24">
        <v>16427905</v>
      </c>
      <c r="I41" s="24">
        <v>11570812.109999999</v>
      </c>
      <c r="J41" s="25">
        <v>27998717.110000003</v>
      </c>
      <c r="K41" s="24">
        <v>11848483.91</v>
      </c>
      <c r="L41" s="24">
        <v>5139254.0700000012</v>
      </c>
      <c r="M41" s="24">
        <v>5139254.0700000012</v>
      </c>
      <c r="N41" s="24">
        <v>4596886.540000001</v>
      </c>
      <c r="O41" s="25">
        <v>22859463.039999999</v>
      </c>
      <c r="P41" s="26">
        <f t="shared" si="0"/>
        <v>0.31283685107748072</v>
      </c>
      <c r="Q41" s="27">
        <f t="shared" si="1"/>
        <v>0.18355319816294258</v>
      </c>
    </row>
    <row r="42" spans="2:17" x14ac:dyDescent="0.2">
      <c r="B42" s="35"/>
      <c r="C42" s="36"/>
      <c r="D42" s="23" t="s">
        <v>270</v>
      </c>
      <c r="E42" s="22" t="s">
        <v>131</v>
      </c>
      <c r="F42" s="23" t="s">
        <v>302</v>
      </c>
      <c r="G42" s="16" t="s">
        <v>132</v>
      </c>
      <c r="H42" s="24">
        <v>45436607</v>
      </c>
      <c r="I42" s="24">
        <v>26702527.489999998</v>
      </c>
      <c r="J42" s="25">
        <v>72139134.49000001</v>
      </c>
      <c r="K42" s="24">
        <v>23625570.379999995</v>
      </c>
      <c r="L42" s="24">
        <v>13204735.209999997</v>
      </c>
      <c r="M42" s="24">
        <v>13204735.209999997</v>
      </c>
      <c r="N42" s="24">
        <v>12727742.099999998</v>
      </c>
      <c r="O42" s="25">
        <v>58934399.280000001</v>
      </c>
      <c r="P42" s="26">
        <f t="shared" si="0"/>
        <v>0.29061886619306759</v>
      </c>
      <c r="Q42" s="27">
        <f t="shared" si="1"/>
        <v>0.18304537895211995</v>
      </c>
    </row>
    <row r="43" spans="2:17" x14ac:dyDescent="0.2">
      <c r="B43" s="35"/>
      <c r="C43" s="36"/>
      <c r="D43" s="23" t="s">
        <v>270</v>
      </c>
      <c r="E43" s="22" t="s">
        <v>133</v>
      </c>
      <c r="F43" s="23" t="s">
        <v>303</v>
      </c>
      <c r="G43" s="16" t="s">
        <v>134</v>
      </c>
      <c r="H43" s="24">
        <v>19904081</v>
      </c>
      <c r="I43" s="24">
        <v>8643115.6999999993</v>
      </c>
      <c r="J43" s="25">
        <v>28547196.699999999</v>
      </c>
      <c r="K43" s="24">
        <v>10730586.190000001</v>
      </c>
      <c r="L43" s="24">
        <v>5088831.25</v>
      </c>
      <c r="M43" s="24">
        <v>5088831.25</v>
      </c>
      <c r="N43" s="24">
        <v>4839862.68</v>
      </c>
      <c r="O43" s="25">
        <v>23458365.449999996</v>
      </c>
      <c r="P43" s="26">
        <f t="shared" si="0"/>
        <v>0.25566773216005301</v>
      </c>
      <c r="Q43" s="27">
        <f t="shared" si="1"/>
        <v>0.17826027905570146</v>
      </c>
    </row>
    <row r="44" spans="2:17" x14ac:dyDescent="0.2">
      <c r="B44" s="35"/>
      <c r="C44" s="36"/>
      <c r="D44" s="23" t="s">
        <v>270</v>
      </c>
      <c r="E44" s="22" t="s">
        <v>135</v>
      </c>
      <c r="F44" s="23" t="s">
        <v>304</v>
      </c>
      <c r="G44" s="16" t="s">
        <v>136</v>
      </c>
      <c r="H44" s="24">
        <v>38197488</v>
      </c>
      <c r="I44" s="24">
        <v>30246886.669999998</v>
      </c>
      <c r="J44" s="25">
        <v>68444374.670000017</v>
      </c>
      <c r="K44" s="24">
        <v>30114289.75</v>
      </c>
      <c r="L44" s="24">
        <v>10735916.959999999</v>
      </c>
      <c r="M44" s="24">
        <v>10735916.959999999</v>
      </c>
      <c r="N44" s="24">
        <v>10317199.049999999</v>
      </c>
      <c r="O44" s="25">
        <v>57708457.709999993</v>
      </c>
      <c r="P44" s="26">
        <f t="shared" si="0"/>
        <v>0.28106342909250992</v>
      </c>
      <c r="Q44" s="27">
        <f t="shared" si="1"/>
        <v>0.15685608951447808</v>
      </c>
    </row>
    <row r="45" spans="2:17" x14ac:dyDescent="0.2">
      <c r="B45" s="35"/>
      <c r="C45" s="36"/>
      <c r="D45" s="23" t="s">
        <v>270</v>
      </c>
      <c r="E45" s="22" t="s">
        <v>137</v>
      </c>
      <c r="F45" s="23" t="s">
        <v>305</v>
      </c>
      <c r="G45" s="16" t="s">
        <v>138</v>
      </c>
      <c r="H45" s="24">
        <v>13837086</v>
      </c>
      <c r="I45" s="24">
        <v>11404673.529999999</v>
      </c>
      <c r="J45" s="25">
        <v>25241759.530000001</v>
      </c>
      <c r="K45" s="24">
        <v>9958649.2300000004</v>
      </c>
      <c r="L45" s="24">
        <v>4666120.51</v>
      </c>
      <c r="M45" s="24">
        <v>4666120.51</v>
      </c>
      <c r="N45" s="24">
        <v>4607711.55</v>
      </c>
      <c r="O45" s="25">
        <v>20575639.019999996</v>
      </c>
      <c r="P45" s="26">
        <f t="shared" si="0"/>
        <v>0.33721843674311192</v>
      </c>
      <c r="Q45" s="27">
        <f t="shared" si="1"/>
        <v>0.18485718099224754</v>
      </c>
    </row>
    <row r="46" spans="2:17" x14ac:dyDescent="0.2">
      <c r="B46" s="35"/>
      <c r="C46" s="36"/>
      <c r="D46" s="23" t="s">
        <v>270</v>
      </c>
      <c r="E46" s="22" t="s">
        <v>139</v>
      </c>
      <c r="F46" s="23" t="s">
        <v>306</v>
      </c>
      <c r="G46" s="16" t="s">
        <v>140</v>
      </c>
      <c r="H46" s="24">
        <v>22330583</v>
      </c>
      <c r="I46" s="24">
        <v>15997646.300000001</v>
      </c>
      <c r="J46" s="25">
        <v>38328229.299999997</v>
      </c>
      <c r="K46" s="24">
        <v>15989892.41</v>
      </c>
      <c r="L46" s="24">
        <v>6156848.5499999998</v>
      </c>
      <c r="M46" s="24">
        <v>6156848.5499999998</v>
      </c>
      <c r="N46" s="24">
        <v>6060277.8399999999</v>
      </c>
      <c r="O46" s="25">
        <v>32171380.750000004</v>
      </c>
      <c r="P46" s="26">
        <f t="shared" si="0"/>
        <v>0.27571373976219071</v>
      </c>
      <c r="Q46" s="27">
        <f t="shared" si="1"/>
        <v>0.16063482875270735</v>
      </c>
    </row>
    <row r="47" spans="2:17" x14ac:dyDescent="0.2">
      <c r="B47" s="35"/>
      <c r="C47" s="36"/>
      <c r="D47" s="23" t="s">
        <v>270</v>
      </c>
      <c r="E47" s="22" t="s">
        <v>37</v>
      </c>
      <c r="F47" s="23" t="s">
        <v>307</v>
      </c>
      <c r="G47" s="16" t="s">
        <v>38</v>
      </c>
      <c r="H47" s="24">
        <v>38749092</v>
      </c>
      <c r="I47" s="24">
        <v>30074394.399999999</v>
      </c>
      <c r="J47" s="25">
        <v>68823486.400000006</v>
      </c>
      <c r="K47" s="24">
        <v>31418193.09</v>
      </c>
      <c r="L47" s="24">
        <v>10334259.880000003</v>
      </c>
      <c r="M47" s="24">
        <v>10334259.880000003</v>
      </c>
      <c r="N47" s="24">
        <v>10158304.440000001</v>
      </c>
      <c r="O47" s="25">
        <v>58489226.520000003</v>
      </c>
      <c r="P47" s="26">
        <f t="shared" si="0"/>
        <v>0.26669682685725909</v>
      </c>
      <c r="Q47" s="27">
        <f t="shared" si="1"/>
        <v>0.15015600662741202</v>
      </c>
    </row>
    <row r="48" spans="2:17" x14ac:dyDescent="0.2">
      <c r="B48" s="35"/>
      <c r="C48" s="36"/>
      <c r="D48" s="23" t="s">
        <v>270</v>
      </c>
      <c r="E48" s="22" t="s">
        <v>141</v>
      </c>
      <c r="F48" s="23" t="s">
        <v>308</v>
      </c>
      <c r="G48" s="16" t="s">
        <v>142</v>
      </c>
      <c r="H48" s="24">
        <v>24213118</v>
      </c>
      <c r="I48" s="24">
        <v>10515424.07</v>
      </c>
      <c r="J48" s="25">
        <v>34728542.07</v>
      </c>
      <c r="K48" s="24">
        <v>13156599.099999998</v>
      </c>
      <c r="L48" s="24">
        <v>6321016.8100000005</v>
      </c>
      <c r="M48" s="24">
        <v>6321016.8100000005</v>
      </c>
      <c r="N48" s="24">
        <v>6182662.6599999992</v>
      </c>
      <c r="O48" s="25">
        <v>28407525.25999999</v>
      </c>
      <c r="P48" s="26">
        <f t="shared" si="0"/>
        <v>0.26105753129357401</v>
      </c>
      <c r="Q48" s="27">
        <f t="shared" si="1"/>
        <v>0.18201215580139096</v>
      </c>
    </row>
    <row r="49" spans="2:17" x14ac:dyDescent="0.2">
      <c r="B49" s="35"/>
      <c r="C49" s="36"/>
      <c r="D49" s="23" t="s">
        <v>270</v>
      </c>
      <c r="E49" s="22" t="s">
        <v>143</v>
      </c>
      <c r="F49" s="23" t="s">
        <v>309</v>
      </c>
      <c r="G49" s="16" t="s">
        <v>144</v>
      </c>
      <c r="H49" s="24">
        <v>17588378</v>
      </c>
      <c r="I49" s="24">
        <v>15327902.949999999</v>
      </c>
      <c r="J49" s="25">
        <v>32916280.949999996</v>
      </c>
      <c r="K49" s="24">
        <v>11720782.84</v>
      </c>
      <c r="L49" s="24">
        <v>6075308.5699999994</v>
      </c>
      <c r="M49" s="24">
        <v>6075308.5699999994</v>
      </c>
      <c r="N49" s="24">
        <v>5931718.8599999994</v>
      </c>
      <c r="O49" s="25">
        <v>26840972.380000003</v>
      </c>
      <c r="P49" s="26">
        <f t="shared" si="0"/>
        <v>0.34541607929963747</v>
      </c>
      <c r="Q49" s="27">
        <f t="shared" si="1"/>
        <v>0.18456849907279699</v>
      </c>
    </row>
    <row r="50" spans="2:17" x14ac:dyDescent="0.2">
      <c r="B50" s="35"/>
      <c r="C50" s="36"/>
      <c r="D50" s="23" t="s">
        <v>270</v>
      </c>
      <c r="E50" s="22" t="s">
        <v>145</v>
      </c>
      <c r="F50" s="23" t="s">
        <v>310</v>
      </c>
      <c r="G50" s="16" t="s">
        <v>146</v>
      </c>
      <c r="H50" s="24">
        <v>11564755</v>
      </c>
      <c r="I50" s="24">
        <v>5313563.01</v>
      </c>
      <c r="J50" s="25">
        <v>16878318.010000002</v>
      </c>
      <c r="K50" s="24">
        <v>5687430.4099999992</v>
      </c>
      <c r="L50" s="24">
        <v>2731288.9300000006</v>
      </c>
      <c r="M50" s="24">
        <v>2731288.9300000006</v>
      </c>
      <c r="N50" s="24">
        <v>2680404.9400000004</v>
      </c>
      <c r="O50" s="25">
        <v>14147029.08</v>
      </c>
      <c r="P50" s="26">
        <f t="shared" si="0"/>
        <v>0.23617352291509855</v>
      </c>
      <c r="Q50" s="27">
        <f t="shared" si="1"/>
        <v>0.16182234085065686</v>
      </c>
    </row>
    <row r="51" spans="2:17" x14ac:dyDescent="0.2">
      <c r="B51" s="35"/>
      <c r="C51" s="36"/>
      <c r="D51" s="23" t="s">
        <v>270</v>
      </c>
      <c r="E51" s="22" t="s">
        <v>147</v>
      </c>
      <c r="F51" s="23" t="s">
        <v>311</v>
      </c>
      <c r="G51" s="16" t="s">
        <v>148</v>
      </c>
      <c r="H51" s="24">
        <v>20806105</v>
      </c>
      <c r="I51" s="24">
        <v>8512974.4900000002</v>
      </c>
      <c r="J51" s="25">
        <v>29319079.489999998</v>
      </c>
      <c r="K51" s="24">
        <v>12294998.789999999</v>
      </c>
      <c r="L51" s="24">
        <v>5036644.99</v>
      </c>
      <c r="M51" s="24">
        <v>5036644.99</v>
      </c>
      <c r="N51" s="24">
        <v>4936834.42</v>
      </c>
      <c r="O51" s="25">
        <v>24282434.499999996</v>
      </c>
      <c r="P51" s="26">
        <f t="shared" si="0"/>
        <v>0.24207534230938468</v>
      </c>
      <c r="Q51" s="27">
        <f t="shared" si="1"/>
        <v>0.17178728246628183</v>
      </c>
    </row>
    <row r="52" spans="2:17" x14ac:dyDescent="0.2">
      <c r="B52" s="35"/>
      <c r="C52" s="36"/>
      <c r="D52" s="23" t="s">
        <v>270</v>
      </c>
      <c r="E52" s="22" t="s">
        <v>156</v>
      </c>
      <c r="F52" s="23" t="s">
        <v>312</v>
      </c>
      <c r="G52" s="16" t="s">
        <v>157</v>
      </c>
      <c r="H52" s="24">
        <v>52932359</v>
      </c>
      <c r="I52" s="24">
        <v>90110877.489999995</v>
      </c>
      <c r="J52" s="25">
        <v>143043236.49000001</v>
      </c>
      <c r="K52" s="24">
        <v>74941725.879999995</v>
      </c>
      <c r="L52" s="24">
        <v>20137041.889999997</v>
      </c>
      <c r="M52" s="24">
        <v>20137041.889999997</v>
      </c>
      <c r="N52" s="24">
        <v>20137041.889999997</v>
      </c>
      <c r="O52" s="25">
        <v>122906194.60000001</v>
      </c>
      <c r="P52" s="26">
        <f t="shared" si="0"/>
        <v>0.38042970822441519</v>
      </c>
      <c r="Q52" s="27">
        <f t="shared" si="1"/>
        <v>0.14077591072548024</v>
      </c>
    </row>
    <row r="53" spans="2:17" ht="25.5" x14ac:dyDescent="0.2">
      <c r="B53" s="35"/>
      <c r="C53" s="36"/>
      <c r="D53" s="23" t="s">
        <v>270</v>
      </c>
      <c r="E53" s="22" t="s">
        <v>39</v>
      </c>
      <c r="F53" s="23" t="s">
        <v>313</v>
      </c>
      <c r="G53" s="16" t="s">
        <v>40</v>
      </c>
      <c r="H53" s="24">
        <v>17130526</v>
      </c>
      <c r="I53" s="24">
        <v>19253025.939999998</v>
      </c>
      <c r="J53" s="25">
        <v>36383551.939999998</v>
      </c>
      <c r="K53" s="24">
        <v>17957035.469999999</v>
      </c>
      <c r="L53" s="24">
        <v>5266721.3599999994</v>
      </c>
      <c r="M53" s="24">
        <v>5266721.3599999994</v>
      </c>
      <c r="N53" s="24">
        <v>5266721.3600000003</v>
      </c>
      <c r="O53" s="25">
        <v>31116830.579999998</v>
      </c>
      <c r="P53" s="26">
        <f t="shared" si="0"/>
        <v>0.3074465641043363</v>
      </c>
      <c r="Q53" s="27">
        <f t="shared" si="1"/>
        <v>0.14475555791488784</v>
      </c>
    </row>
    <row r="54" spans="2:17" x14ac:dyDescent="0.2">
      <c r="B54" s="35"/>
      <c r="C54" s="36"/>
      <c r="D54" s="23" t="s">
        <v>270</v>
      </c>
      <c r="E54" s="22" t="s">
        <v>158</v>
      </c>
      <c r="F54" s="23" t="s">
        <v>314</v>
      </c>
      <c r="G54" s="16" t="s">
        <v>159</v>
      </c>
      <c r="H54" s="24">
        <v>20242666</v>
      </c>
      <c r="I54" s="24">
        <v>22065096.550000001</v>
      </c>
      <c r="J54" s="25">
        <v>42307762.549999997</v>
      </c>
      <c r="K54" s="24">
        <v>21082857.669999998</v>
      </c>
      <c r="L54" s="24">
        <v>5822747.1399999997</v>
      </c>
      <c r="M54" s="24">
        <v>5822747.1399999997</v>
      </c>
      <c r="N54" s="24">
        <v>5822747.1400000006</v>
      </c>
      <c r="O54" s="25">
        <v>36485015.410000004</v>
      </c>
      <c r="P54" s="26">
        <f t="shared" si="0"/>
        <v>0.28764724666207503</v>
      </c>
      <c r="Q54" s="27">
        <f t="shared" si="1"/>
        <v>0.13762834026305654</v>
      </c>
    </row>
    <row r="55" spans="2:17" x14ac:dyDescent="0.2">
      <c r="B55" s="35"/>
      <c r="C55" s="36"/>
      <c r="D55" s="23" t="s">
        <v>270</v>
      </c>
      <c r="E55" s="22" t="s">
        <v>160</v>
      </c>
      <c r="F55" s="23" t="s">
        <v>315</v>
      </c>
      <c r="G55" s="16" t="s">
        <v>161</v>
      </c>
      <c r="H55" s="24">
        <v>28015112</v>
      </c>
      <c r="I55" s="24">
        <v>24148947.57</v>
      </c>
      <c r="J55" s="25">
        <v>52164059.57</v>
      </c>
      <c r="K55" s="24">
        <v>21095706.219999999</v>
      </c>
      <c r="L55" s="24">
        <v>8339945.2400000002</v>
      </c>
      <c r="M55" s="24">
        <v>8339945.2400000002</v>
      </c>
      <c r="N55" s="24">
        <v>8339945.2400000002</v>
      </c>
      <c r="O55" s="25">
        <v>43824114.329999998</v>
      </c>
      <c r="P55" s="26">
        <f t="shared" si="0"/>
        <v>0.2976945171591675</v>
      </c>
      <c r="Q55" s="27">
        <f t="shared" si="1"/>
        <v>0.15987914492752353</v>
      </c>
    </row>
    <row r="56" spans="2:17" x14ac:dyDescent="0.2">
      <c r="B56" s="35"/>
      <c r="C56" s="36"/>
      <c r="D56" s="23" t="s">
        <v>270</v>
      </c>
      <c r="E56" s="22" t="s">
        <v>237</v>
      </c>
      <c r="F56" s="23" t="s">
        <v>316</v>
      </c>
      <c r="G56" s="16" t="s">
        <v>238</v>
      </c>
      <c r="H56" s="24">
        <v>29533287</v>
      </c>
      <c r="I56" s="24">
        <v>34260738.810000002</v>
      </c>
      <c r="J56" s="25">
        <v>63794025.810000002</v>
      </c>
      <c r="K56" s="24">
        <v>22208222.09</v>
      </c>
      <c r="L56" s="24">
        <v>10673683.9</v>
      </c>
      <c r="M56" s="24">
        <v>10673683.9</v>
      </c>
      <c r="N56" s="24">
        <v>10673683.9</v>
      </c>
      <c r="O56" s="25">
        <v>53120341.910000004</v>
      </c>
      <c r="P56" s="26">
        <f t="shared" si="0"/>
        <v>0.3614119857366368</v>
      </c>
      <c r="Q56" s="27">
        <f t="shared" si="1"/>
        <v>0.16731478793625298</v>
      </c>
    </row>
    <row r="57" spans="2:17" x14ac:dyDescent="0.2">
      <c r="B57" s="35"/>
      <c r="C57" s="36"/>
      <c r="D57" s="23" t="s">
        <v>270</v>
      </c>
      <c r="E57" s="22" t="s">
        <v>239</v>
      </c>
      <c r="F57" s="23" t="s">
        <v>317</v>
      </c>
      <c r="G57" s="16" t="s">
        <v>240</v>
      </c>
      <c r="H57" s="24">
        <v>5646556</v>
      </c>
      <c r="I57" s="24">
        <v>7044903.9800000004</v>
      </c>
      <c r="J57" s="25">
        <v>12691459.98</v>
      </c>
      <c r="K57" s="24">
        <v>7309476.0300000003</v>
      </c>
      <c r="L57" s="24">
        <v>1357760.16</v>
      </c>
      <c r="M57" s="24">
        <v>1357760.16</v>
      </c>
      <c r="N57" s="24">
        <v>1357760.1600000001</v>
      </c>
      <c r="O57" s="25">
        <v>11333699.82</v>
      </c>
      <c r="P57" s="26">
        <f t="shared" si="0"/>
        <v>0.24045810579050308</v>
      </c>
      <c r="Q57" s="27">
        <f t="shared" si="1"/>
        <v>0.10698218819108626</v>
      </c>
    </row>
    <row r="58" spans="2:17" x14ac:dyDescent="0.2">
      <c r="B58" s="35"/>
      <c r="C58" s="36"/>
      <c r="D58" s="23" t="s">
        <v>270</v>
      </c>
      <c r="E58" s="22" t="s">
        <v>162</v>
      </c>
      <c r="F58" s="23" t="s">
        <v>318</v>
      </c>
      <c r="G58" s="16" t="s">
        <v>163</v>
      </c>
      <c r="H58" s="24">
        <v>19970447</v>
      </c>
      <c r="I58" s="24">
        <v>16168841.379999999</v>
      </c>
      <c r="J58" s="25">
        <v>36139288.379999995</v>
      </c>
      <c r="K58" s="24">
        <v>16924274.669999998</v>
      </c>
      <c r="L58" s="24">
        <v>5473473.5499999998</v>
      </c>
      <c r="M58" s="24">
        <v>5473473.5499999998</v>
      </c>
      <c r="N58" s="24">
        <v>5473473.5499999998</v>
      </c>
      <c r="O58" s="25">
        <v>30665814.829999994</v>
      </c>
      <c r="P58" s="26">
        <f t="shared" si="0"/>
        <v>0.27407866984649865</v>
      </c>
      <c r="Q58" s="27">
        <f t="shared" si="1"/>
        <v>0.15145493437632543</v>
      </c>
    </row>
    <row r="59" spans="2:17" x14ac:dyDescent="0.2">
      <c r="B59" s="35"/>
      <c r="C59" s="36"/>
      <c r="D59" s="23" t="s">
        <v>270</v>
      </c>
      <c r="E59" s="22" t="s">
        <v>164</v>
      </c>
      <c r="F59" s="23" t="s">
        <v>319</v>
      </c>
      <c r="G59" s="16" t="s">
        <v>165</v>
      </c>
      <c r="H59" s="24">
        <v>33580386</v>
      </c>
      <c r="I59" s="24">
        <v>25758875.210000001</v>
      </c>
      <c r="J59" s="25">
        <v>59339261.210000001</v>
      </c>
      <c r="K59" s="24">
        <v>20866558.190000001</v>
      </c>
      <c r="L59" s="24">
        <v>10100859.699999999</v>
      </c>
      <c r="M59" s="24">
        <v>10100859.699999999</v>
      </c>
      <c r="N59" s="24">
        <v>10100859.699999999</v>
      </c>
      <c r="O59" s="25">
        <v>49238401.50999999</v>
      </c>
      <c r="P59" s="26">
        <f t="shared" si="0"/>
        <v>0.3007964143116163</v>
      </c>
      <c r="Q59" s="27">
        <f t="shared" si="1"/>
        <v>0.17022220186148487</v>
      </c>
    </row>
    <row r="60" spans="2:17" x14ac:dyDescent="0.2">
      <c r="B60" s="35"/>
      <c r="C60" s="36"/>
      <c r="D60" s="23" t="s">
        <v>270</v>
      </c>
      <c r="E60" s="22" t="s">
        <v>166</v>
      </c>
      <c r="F60" s="23" t="s">
        <v>320</v>
      </c>
      <c r="G60" s="16" t="s">
        <v>167</v>
      </c>
      <c r="H60" s="24">
        <v>39233870</v>
      </c>
      <c r="I60" s="24">
        <v>33794354.32</v>
      </c>
      <c r="J60" s="25">
        <v>73028224.319999993</v>
      </c>
      <c r="K60" s="24">
        <v>34489677.200000003</v>
      </c>
      <c r="L60" s="24">
        <v>11105778.859999999</v>
      </c>
      <c r="M60" s="24">
        <v>11105778.859999999</v>
      </c>
      <c r="N60" s="24">
        <v>11105778.859999999</v>
      </c>
      <c r="O60" s="25">
        <v>61922445.460000001</v>
      </c>
      <c r="P60" s="26">
        <f t="shared" si="0"/>
        <v>0.28306610742198002</v>
      </c>
      <c r="Q60" s="27">
        <f t="shared" si="1"/>
        <v>0.15207515947992861</v>
      </c>
    </row>
    <row r="61" spans="2:17" x14ac:dyDescent="0.2">
      <c r="B61" s="35"/>
      <c r="C61" s="36"/>
      <c r="D61" s="23" t="s">
        <v>270</v>
      </c>
      <c r="E61" s="22" t="s">
        <v>168</v>
      </c>
      <c r="F61" s="23" t="s">
        <v>321</v>
      </c>
      <c r="G61" s="16" t="s">
        <v>169</v>
      </c>
      <c r="H61" s="24">
        <v>36731158</v>
      </c>
      <c r="I61" s="24">
        <v>29694331.210000001</v>
      </c>
      <c r="J61" s="25">
        <v>66425489.210000001</v>
      </c>
      <c r="K61" s="24">
        <v>30460439.479999997</v>
      </c>
      <c r="L61" s="24">
        <v>10160897.5</v>
      </c>
      <c r="M61" s="24">
        <v>10160897.5</v>
      </c>
      <c r="N61" s="24">
        <v>10160897.5</v>
      </c>
      <c r="O61" s="25">
        <v>56264591.710000001</v>
      </c>
      <c r="P61" s="26">
        <f t="shared" si="0"/>
        <v>0.27662883647719466</v>
      </c>
      <c r="Q61" s="27">
        <f t="shared" si="1"/>
        <v>0.15296684481881589</v>
      </c>
    </row>
    <row r="62" spans="2:17" x14ac:dyDescent="0.2">
      <c r="B62" s="35"/>
      <c r="C62" s="36"/>
      <c r="D62" s="23" t="s">
        <v>270</v>
      </c>
      <c r="E62" s="22" t="s">
        <v>170</v>
      </c>
      <c r="F62" s="23" t="s">
        <v>322</v>
      </c>
      <c r="G62" s="16" t="s">
        <v>171</v>
      </c>
      <c r="H62" s="24">
        <v>13511512</v>
      </c>
      <c r="I62" s="24">
        <v>11237069.170000002</v>
      </c>
      <c r="J62" s="25">
        <v>24748581.169999998</v>
      </c>
      <c r="K62" s="24">
        <v>9623532.370000001</v>
      </c>
      <c r="L62" s="24">
        <v>4375471.540000001</v>
      </c>
      <c r="M62" s="24">
        <v>4375471.540000001</v>
      </c>
      <c r="N62" s="24">
        <v>4375471.540000001</v>
      </c>
      <c r="O62" s="25">
        <v>20373109.629999999</v>
      </c>
      <c r="P62" s="26">
        <f t="shared" si="0"/>
        <v>0.32383285749218893</v>
      </c>
      <c r="Q62" s="27">
        <f t="shared" si="1"/>
        <v>0.17679686402806424</v>
      </c>
    </row>
    <row r="63" spans="2:17" x14ac:dyDescent="0.2">
      <c r="B63" s="35"/>
      <c r="C63" s="36"/>
      <c r="D63" s="23" t="s">
        <v>270</v>
      </c>
      <c r="E63" s="22" t="s">
        <v>172</v>
      </c>
      <c r="F63" s="23" t="s">
        <v>323</v>
      </c>
      <c r="G63" s="16" t="s">
        <v>173</v>
      </c>
      <c r="H63" s="24">
        <v>11206410</v>
      </c>
      <c r="I63" s="24">
        <v>7227733.46</v>
      </c>
      <c r="J63" s="25">
        <v>18434143.460000001</v>
      </c>
      <c r="K63" s="24">
        <v>6532133.8800000008</v>
      </c>
      <c r="L63" s="24">
        <v>3297772.8899999997</v>
      </c>
      <c r="M63" s="24">
        <v>3297772.8899999997</v>
      </c>
      <c r="N63" s="24">
        <v>3297772.8899999997</v>
      </c>
      <c r="O63" s="25">
        <v>15136370.57</v>
      </c>
      <c r="P63" s="26">
        <f t="shared" si="0"/>
        <v>0.29427558781090463</v>
      </c>
      <c r="Q63" s="27">
        <f t="shared" si="1"/>
        <v>0.17889482617707694</v>
      </c>
    </row>
    <row r="64" spans="2:17" x14ac:dyDescent="0.2">
      <c r="B64" s="35"/>
      <c r="C64" s="36"/>
      <c r="D64" s="23" t="s">
        <v>270</v>
      </c>
      <c r="E64" s="22" t="s">
        <v>174</v>
      </c>
      <c r="F64" s="23" t="s">
        <v>324</v>
      </c>
      <c r="G64" s="16" t="s">
        <v>175</v>
      </c>
      <c r="H64" s="24">
        <v>12587720</v>
      </c>
      <c r="I64" s="24">
        <v>11378864.66</v>
      </c>
      <c r="J64" s="25">
        <v>23966584.66</v>
      </c>
      <c r="K64" s="24">
        <v>8891264.2400000002</v>
      </c>
      <c r="L64" s="24">
        <v>4380728.6099999994</v>
      </c>
      <c r="M64" s="24">
        <v>4380728.6099999994</v>
      </c>
      <c r="N64" s="24">
        <v>4380728.6099999994</v>
      </c>
      <c r="O64" s="25">
        <v>19585856.050000001</v>
      </c>
      <c r="P64" s="26">
        <f t="shared" si="0"/>
        <v>0.34801605135799013</v>
      </c>
      <c r="Q64" s="27">
        <f t="shared" si="1"/>
        <v>0.18278485116452131</v>
      </c>
    </row>
    <row r="65" spans="2:17" x14ac:dyDescent="0.2">
      <c r="B65" s="35"/>
      <c r="C65" s="36"/>
      <c r="D65" s="23" t="s">
        <v>270</v>
      </c>
      <c r="E65" s="22" t="s">
        <v>176</v>
      </c>
      <c r="F65" s="23" t="s">
        <v>325</v>
      </c>
      <c r="G65" s="16" t="s">
        <v>177</v>
      </c>
      <c r="H65" s="24">
        <v>26043949</v>
      </c>
      <c r="I65" s="24">
        <v>22046350.619999997</v>
      </c>
      <c r="J65" s="25">
        <v>48090299.620000005</v>
      </c>
      <c r="K65" s="24">
        <v>25073071.82</v>
      </c>
      <c r="L65" s="24">
        <v>6548963.8499999996</v>
      </c>
      <c r="M65" s="24">
        <v>6548963.8499999996</v>
      </c>
      <c r="N65" s="24">
        <v>6548963.8499999996</v>
      </c>
      <c r="O65" s="25">
        <v>41541335.769999996</v>
      </c>
      <c r="P65" s="26">
        <f t="shared" si="0"/>
        <v>0.25145817364332879</v>
      </c>
      <c r="Q65" s="27">
        <f t="shared" si="1"/>
        <v>0.13618055827783587</v>
      </c>
    </row>
    <row r="66" spans="2:17" x14ac:dyDescent="0.2">
      <c r="B66" s="35"/>
      <c r="C66" s="36"/>
      <c r="D66" s="23" t="s">
        <v>270</v>
      </c>
      <c r="E66" s="22" t="s">
        <v>178</v>
      </c>
      <c r="F66" s="23" t="s">
        <v>326</v>
      </c>
      <c r="G66" s="16" t="s">
        <v>179</v>
      </c>
      <c r="H66" s="24">
        <v>53536495</v>
      </c>
      <c r="I66" s="24">
        <v>67889654.489999995</v>
      </c>
      <c r="J66" s="25">
        <v>121426149.49000001</v>
      </c>
      <c r="K66" s="24">
        <v>54076829.469999999</v>
      </c>
      <c r="L66" s="24">
        <v>18914187.370000001</v>
      </c>
      <c r="M66" s="24">
        <v>18914187.370000001</v>
      </c>
      <c r="N66" s="24">
        <v>18914187.370000001</v>
      </c>
      <c r="O66" s="25">
        <v>102511962.12</v>
      </c>
      <c r="P66" s="26">
        <f t="shared" si="0"/>
        <v>0.3532952123593448</v>
      </c>
      <c r="Q66" s="27">
        <f t="shared" si="1"/>
        <v>0.15576700281974823</v>
      </c>
    </row>
    <row r="67" spans="2:17" x14ac:dyDescent="0.2">
      <c r="B67" s="35"/>
      <c r="C67" s="36"/>
      <c r="D67" s="23" t="s">
        <v>270</v>
      </c>
      <c r="E67" s="22" t="s">
        <v>180</v>
      </c>
      <c r="F67" s="23" t="s">
        <v>327</v>
      </c>
      <c r="G67" s="16" t="s">
        <v>181</v>
      </c>
      <c r="H67" s="24">
        <v>40634742</v>
      </c>
      <c r="I67" s="24">
        <v>41382255.590000004</v>
      </c>
      <c r="J67" s="25">
        <v>82016997.590000004</v>
      </c>
      <c r="K67" s="24">
        <v>40094970.069999993</v>
      </c>
      <c r="L67" s="24">
        <v>12257230.370000003</v>
      </c>
      <c r="M67" s="24">
        <v>12257230.370000003</v>
      </c>
      <c r="N67" s="24">
        <v>12257230.370000003</v>
      </c>
      <c r="O67" s="25">
        <v>69759767.219999999</v>
      </c>
      <c r="P67" s="26">
        <f t="shared" si="0"/>
        <v>0.30164410469248221</v>
      </c>
      <c r="Q67" s="27">
        <f t="shared" si="1"/>
        <v>0.14944744053267414</v>
      </c>
    </row>
    <row r="68" spans="2:17" x14ac:dyDescent="0.2">
      <c r="B68" s="35"/>
      <c r="C68" s="36"/>
      <c r="D68" s="23" t="s">
        <v>270</v>
      </c>
      <c r="E68" s="22" t="s">
        <v>182</v>
      </c>
      <c r="F68" s="23" t="s">
        <v>328</v>
      </c>
      <c r="G68" s="16" t="s">
        <v>183</v>
      </c>
      <c r="H68" s="24">
        <v>25113950</v>
      </c>
      <c r="I68" s="24">
        <v>26800892.969999999</v>
      </c>
      <c r="J68" s="25">
        <v>51914842.969999999</v>
      </c>
      <c r="K68" s="24">
        <v>23048330.829999998</v>
      </c>
      <c r="L68" s="24">
        <v>8315559.6299999999</v>
      </c>
      <c r="M68" s="24">
        <v>8315559.6299999999</v>
      </c>
      <c r="N68" s="24">
        <v>8315559.6299999999</v>
      </c>
      <c r="O68" s="25">
        <v>43599283.339999996</v>
      </c>
      <c r="P68" s="26">
        <f t="shared" si="0"/>
        <v>0.33111317136491869</v>
      </c>
      <c r="Q68" s="27">
        <f t="shared" si="1"/>
        <v>0.16017691962981198</v>
      </c>
    </row>
    <row r="69" spans="2:17" x14ac:dyDescent="0.2">
      <c r="B69" s="35"/>
      <c r="C69" s="36"/>
      <c r="D69" s="23" t="s">
        <v>270</v>
      </c>
      <c r="E69" s="22" t="s">
        <v>241</v>
      </c>
      <c r="F69" s="23" t="s">
        <v>329</v>
      </c>
      <c r="G69" s="16" t="s">
        <v>242</v>
      </c>
      <c r="H69" s="24">
        <v>11300075</v>
      </c>
      <c r="I69" s="24">
        <v>19532079.740000002</v>
      </c>
      <c r="J69" s="25">
        <v>30832154.740000002</v>
      </c>
      <c r="K69" s="24">
        <v>14268054.98</v>
      </c>
      <c r="L69" s="24">
        <v>4910774.84</v>
      </c>
      <c r="M69" s="24">
        <v>4910774.84</v>
      </c>
      <c r="N69" s="24">
        <v>4910774.84</v>
      </c>
      <c r="O69" s="25">
        <v>25921379.899999999</v>
      </c>
      <c r="P69" s="26">
        <f t="shared" si="0"/>
        <v>0.43457895987416012</v>
      </c>
      <c r="Q69" s="27">
        <f t="shared" si="1"/>
        <v>0.15927446139951487</v>
      </c>
    </row>
    <row r="70" spans="2:17" x14ac:dyDescent="0.2">
      <c r="B70" s="35"/>
      <c r="C70" s="36"/>
      <c r="D70" s="23" t="s">
        <v>270</v>
      </c>
      <c r="E70" s="22" t="s">
        <v>184</v>
      </c>
      <c r="F70" s="23" t="s">
        <v>330</v>
      </c>
      <c r="G70" s="16" t="s">
        <v>185</v>
      </c>
      <c r="H70" s="24">
        <v>17301623</v>
      </c>
      <c r="I70" s="24">
        <v>15132355.98</v>
      </c>
      <c r="J70" s="25">
        <v>32433978.979999997</v>
      </c>
      <c r="K70" s="24">
        <v>14430517.299999999</v>
      </c>
      <c r="L70" s="24">
        <v>4966073.74</v>
      </c>
      <c r="M70" s="24">
        <v>4966073.74</v>
      </c>
      <c r="N70" s="24">
        <v>4966073.74</v>
      </c>
      <c r="O70" s="25">
        <v>27467905.239999995</v>
      </c>
      <c r="P70" s="26">
        <f t="shared" si="0"/>
        <v>0.28702935788162764</v>
      </c>
      <c r="Q70" s="27">
        <f t="shared" si="1"/>
        <v>0.15311330574217449</v>
      </c>
    </row>
    <row r="71" spans="2:17" x14ac:dyDescent="0.2">
      <c r="B71" s="35"/>
      <c r="C71" s="36"/>
      <c r="D71" s="23" t="s">
        <v>270</v>
      </c>
      <c r="E71" s="22" t="s">
        <v>186</v>
      </c>
      <c r="F71" s="23" t="s">
        <v>331</v>
      </c>
      <c r="G71" s="16" t="s">
        <v>187</v>
      </c>
      <c r="H71" s="24">
        <v>107444172</v>
      </c>
      <c r="I71" s="24">
        <v>110991999.2</v>
      </c>
      <c r="J71" s="25">
        <v>218436171.20000002</v>
      </c>
      <c r="K71" s="24">
        <v>99098996.200000003</v>
      </c>
      <c r="L71" s="24">
        <v>33429748.490000006</v>
      </c>
      <c r="M71" s="24">
        <v>33429748.490000006</v>
      </c>
      <c r="N71" s="24">
        <v>33429748.490000006</v>
      </c>
      <c r="O71" s="25">
        <v>185006422.71000001</v>
      </c>
      <c r="P71" s="26">
        <f t="shared" si="0"/>
        <v>0.3111359868825645</v>
      </c>
      <c r="Q71" s="27">
        <f t="shared" si="1"/>
        <v>0.1530412674162456</v>
      </c>
    </row>
    <row r="72" spans="2:17" x14ac:dyDescent="0.2">
      <c r="B72" s="35"/>
      <c r="C72" s="36"/>
      <c r="D72" s="23" t="s">
        <v>270</v>
      </c>
      <c r="E72" s="22" t="s">
        <v>188</v>
      </c>
      <c r="F72" s="23" t="s">
        <v>332</v>
      </c>
      <c r="G72" s="16" t="s">
        <v>189</v>
      </c>
      <c r="H72" s="24">
        <v>22137764</v>
      </c>
      <c r="I72" s="24">
        <v>23602332.18</v>
      </c>
      <c r="J72" s="25">
        <v>45740096.18</v>
      </c>
      <c r="K72" s="24">
        <v>20085632.16</v>
      </c>
      <c r="L72" s="24">
        <v>7323857.3100000005</v>
      </c>
      <c r="M72" s="24">
        <v>7323857.3100000005</v>
      </c>
      <c r="N72" s="24">
        <v>7323857.3100000005</v>
      </c>
      <c r="O72" s="25">
        <v>38416238.869999997</v>
      </c>
      <c r="P72" s="26">
        <f t="shared" si="0"/>
        <v>0.33083094164342886</v>
      </c>
      <c r="Q72" s="27">
        <f t="shared" si="1"/>
        <v>0.16011897485257978</v>
      </c>
    </row>
    <row r="73" spans="2:17" x14ac:dyDescent="0.2">
      <c r="B73" s="35"/>
      <c r="C73" s="36"/>
      <c r="D73" s="23" t="s">
        <v>270</v>
      </c>
      <c r="E73" s="22" t="s">
        <v>190</v>
      </c>
      <c r="F73" s="23" t="s">
        <v>333</v>
      </c>
      <c r="G73" s="16" t="s">
        <v>191</v>
      </c>
      <c r="H73" s="24">
        <v>15224701</v>
      </c>
      <c r="I73" s="24">
        <v>15376108.57</v>
      </c>
      <c r="J73" s="25">
        <v>30600809.57</v>
      </c>
      <c r="K73" s="24">
        <v>12802892.75</v>
      </c>
      <c r="L73" s="24">
        <v>5375440.9799999995</v>
      </c>
      <c r="M73" s="24">
        <v>5375440.9799999995</v>
      </c>
      <c r="N73" s="24">
        <v>5375440.9800000004</v>
      </c>
      <c r="O73" s="25">
        <v>25225368.59</v>
      </c>
      <c r="P73" s="26">
        <f t="shared" si="0"/>
        <v>0.35307366496064518</v>
      </c>
      <c r="Q73" s="27">
        <f t="shared" si="1"/>
        <v>0.1756633584383957</v>
      </c>
    </row>
    <row r="74" spans="2:17" x14ac:dyDescent="0.2">
      <c r="B74" s="35"/>
      <c r="C74" s="36"/>
      <c r="D74" s="23" t="s">
        <v>270</v>
      </c>
      <c r="E74" s="22" t="s">
        <v>243</v>
      </c>
      <c r="F74" s="23" t="s">
        <v>334</v>
      </c>
      <c r="G74" s="16" t="s">
        <v>244</v>
      </c>
      <c r="H74" s="24">
        <v>11993593</v>
      </c>
      <c r="I74" s="24">
        <v>8917259.2300000004</v>
      </c>
      <c r="J74" s="25">
        <v>20910852.229999997</v>
      </c>
      <c r="K74" s="24">
        <v>5873574.6200000001</v>
      </c>
      <c r="L74" s="24">
        <v>4034861.5200000005</v>
      </c>
      <c r="M74" s="24">
        <v>4034861.5200000005</v>
      </c>
      <c r="N74" s="24">
        <v>4034861.5200000005</v>
      </c>
      <c r="O74" s="25">
        <v>16875990.710000001</v>
      </c>
      <c r="P74" s="26">
        <f t="shared" si="0"/>
        <v>0.33641807921946332</v>
      </c>
      <c r="Q74" s="27">
        <f t="shared" si="1"/>
        <v>0.19295538391359007</v>
      </c>
    </row>
    <row r="75" spans="2:17" x14ac:dyDescent="0.2">
      <c r="B75" s="35"/>
      <c r="C75" s="36"/>
      <c r="D75" s="23" t="s">
        <v>270</v>
      </c>
      <c r="E75" s="22" t="s">
        <v>192</v>
      </c>
      <c r="F75" s="23" t="s">
        <v>335</v>
      </c>
      <c r="G75" s="16" t="s">
        <v>193</v>
      </c>
      <c r="H75" s="24">
        <v>11950864</v>
      </c>
      <c r="I75" s="24">
        <v>7181543.9299999997</v>
      </c>
      <c r="J75" s="25">
        <v>19132407.93</v>
      </c>
      <c r="K75" s="24">
        <v>6703873.7199999997</v>
      </c>
      <c r="L75" s="24">
        <v>3335732.8299999996</v>
      </c>
      <c r="M75" s="24">
        <v>3335732.8299999996</v>
      </c>
      <c r="N75" s="24">
        <v>3335732.8299999996</v>
      </c>
      <c r="O75" s="25">
        <v>15796675.1</v>
      </c>
      <c r="P75" s="26">
        <f t="shared" si="0"/>
        <v>0.27912064182137791</v>
      </c>
      <c r="Q75" s="27">
        <f t="shared" si="1"/>
        <v>0.17434986971867267</v>
      </c>
    </row>
    <row r="76" spans="2:17" x14ac:dyDescent="0.2">
      <c r="B76" s="35"/>
      <c r="C76" s="36"/>
      <c r="D76" s="23" t="s">
        <v>270</v>
      </c>
      <c r="E76" s="22" t="s">
        <v>194</v>
      </c>
      <c r="F76" s="23" t="s">
        <v>336</v>
      </c>
      <c r="G76" s="16" t="s">
        <v>195</v>
      </c>
      <c r="H76" s="24">
        <v>62841246</v>
      </c>
      <c r="I76" s="24">
        <v>70540593.689999998</v>
      </c>
      <c r="J76" s="25">
        <v>133381839.69000001</v>
      </c>
      <c r="K76" s="24">
        <v>67257858.650000006</v>
      </c>
      <c r="L76" s="24">
        <v>19072337.109999999</v>
      </c>
      <c r="M76" s="24">
        <v>19072337.109999999</v>
      </c>
      <c r="N76" s="24">
        <v>19072337.109999999</v>
      </c>
      <c r="O76" s="25">
        <v>114309502.58</v>
      </c>
      <c r="P76" s="26">
        <f t="shared" ref="P76:P139" si="2">+L76/H76</f>
        <v>0.30350030153762386</v>
      </c>
      <c r="Q76" s="27">
        <f t="shared" ref="Q76:Q139" si="3">+L76/J76</f>
        <v>0.14299050871038407</v>
      </c>
    </row>
    <row r="77" spans="2:17" x14ac:dyDescent="0.2">
      <c r="B77" s="35"/>
      <c r="C77" s="36"/>
      <c r="D77" s="23" t="s">
        <v>270</v>
      </c>
      <c r="E77" s="22" t="s">
        <v>65</v>
      </c>
      <c r="F77" s="23" t="s">
        <v>337</v>
      </c>
      <c r="G77" s="16" t="s">
        <v>66</v>
      </c>
      <c r="H77" s="24">
        <v>229268505</v>
      </c>
      <c r="I77" s="24">
        <v>193959454.37</v>
      </c>
      <c r="J77" s="25">
        <v>423227959.37</v>
      </c>
      <c r="K77" s="24">
        <v>166820334.83000001</v>
      </c>
      <c r="L77" s="24">
        <v>73709300.620000005</v>
      </c>
      <c r="M77" s="24">
        <v>73709300.620000005</v>
      </c>
      <c r="N77" s="24">
        <v>73203814.599999994</v>
      </c>
      <c r="O77" s="25">
        <v>349518658.75000006</v>
      </c>
      <c r="P77" s="26">
        <f t="shared" si="2"/>
        <v>0.32149771561514739</v>
      </c>
      <c r="Q77" s="27">
        <f t="shared" si="3"/>
        <v>0.17415980912442713</v>
      </c>
    </row>
    <row r="78" spans="2:17" x14ac:dyDescent="0.2">
      <c r="B78" s="35"/>
      <c r="C78" s="36"/>
      <c r="D78" s="23" t="s">
        <v>270</v>
      </c>
      <c r="E78" s="22" t="s">
        <v>196</v>
      </c>
      <c r="F78" s="23" t="s">
        <v>338</v>
      </c>
      <c r="G78" s="16" t="s">
        <v>197</v>
      </c>
      <c r="H78" s="24">
        <v>35961827</v>
      </c>
      <c r="I78" s="24">
        <v>33220852.469999999</v>
      </c>
      <c r="J78" s="25">
        <v>69182679.469999999</v>
      </c>
      <c r="K78" s="24">
        <v>31867127.82</v>
      </c>
      <c r="L78" s="24">
        <v>11026869.000000002</v>
      </c>
      <c r="M78" s="24">
        <v>11026869.000000002</v>
      </c>
      <c r="N78" s="24">
        <v>10670119.23</v>
      </c>
      <c r="O78" s="25">
        <v>58155810.470000006</v>
      </c>
      <c r="P78" s="26">
        <f t="shared" si="2"/>
        <v>0.3066270520682946</v>
      </c>
      <c r="Q78" s="27">
        <f t="shared" si="3"/>
        <v>0.15938771213366537</v>
      </c>
    </row>
    <row r="79" spans="2:17" x14ac:dyDescent="0.2">
      <c r="B79" s="35"/>
      <c r="C79" s="36"/>
      <c r="D79" s="23" t="s">
        <v>270</v>
      </c>
      <c r="E79" s="22" t="s">
        <v>245</v>
      </c>
      <c r="F79" s="23" t="s">
        <v>339</v>
      </c>
      <c r="G79" s="16" t="s">
        <v>246</v>
      </c>
      <c r="H79" s="24">
        <v>22970412</v>
      </c>
      <c r="I79" s="24">
        <v>19749994.640000001</v>
      </c>
      <c r="J79" s="25">
        <v>42720406.640000001</v>
      </c>
      <c r="K79" s="24">
        <v>15020656.119999999</v>
      </c>
      <c r="L79" s="24">
        <v>8637685.2400000002</v>
      </c>
      <c r="M79" s="24">
        <v>8637685.2400000002</v>
      </c>
      <c r="N79" s="24">
        <v>7860215.46</v>
      </c>
      <c r="O79" s="25">
        <v>34082721.399999999</v>
      </c>
      <c r="P79" s="26">
        <f t="shared" si="2"/>
        <v>0.3760352770337772</v>
      </c>
      <c r="Q79" s="27">
        <f t="shared" si="3"/>
        <v>0.20219108195267871</v>
      </c>
    </row>
    <row r="80" spans="2:17" x14ac:dyDescent="0.2">
      <c r="B80" s="35"/>
      <c r="C80" s="36"/>
      <c r="D80" s="23" t="s">
        <v>270</v>
      </c>
      <c r="E80" s="22" t="s">
        <v>198</v>
      </c>
      <c r="F80" s="23" t="s">
        <v>340</v>
      </c>
      <c r="G80" s="16" t="s">
        <v>199</v>
      </c>
      <c r="H80" s="24">
        <v>45951723</v>
      </c>
      <c r="I80" s="24">
        <v>36301834.090000004</v>
      </c>
      <c r="J80" s="25">
        <v>82253557.090000004</v>
      </c>
      <c r="K80" s="24">
        <v>27764674.240000002</v>
      </c>
      <c r="L80" s="24">
        <v>15011239.859999998</v>
      </c>
      <c r="M80" s="24">
        <v>15011239.859999998</v>
      </c>
      <c r="N80" s="24">
        <v>14691891.239999998</v>
      </c>
      <c r="O80" s="25">
        <v>67242317.230000019</v>
      </c>
      <c r="P80" s="26">
        <f t="shared" si="2"/>
        <v>0.32667414582038629</v>
      </c>
      <c r="Q80" s="27">
        <f t="shared" si="3"/>
        <v>0.18249958288825169</v>
      </c>
    </row>
    <row r="81" spans="2:17" x14ac:dyDescent="0.2">
      <c r="B81" s="35"/>
      <c r="C81" s="36"/>
      <c r="D81" s="23" t="s">
        <v>270</v>
      </c>
      <c r="E81" s="22" t="s">
        <v>224</v>
      </c>
      <c r="F81" s="23" t="s">
        <v>341</v>
      </c>
      <c r="G81" s="16" t="s">
        <v>225</v>
      </c>
      <c r="H81" s="24">
        <v>13823068</v>
      </c>
      <c r="I81" s="24">
        <v>16686532.620000001</v>
      </c>
      <c r="J81" s="25">
        <v>30509600.620000001</v>
      </c>
      <c r="K81" s="24">
        <v>9479312</v>
      </c>
      <c r="L81" s="24">
        <v>6172257.3199999994</v>
      </c>
      <c r="M81" s="24">
        <v>6172257.3199999994</v>
      </c>
      <c r="N81" s="24">
        <v>5676251.6699999999</v>
      </c>
      <c r="O81" s="25">
        <v>24337343.300000001</v>
      </c>
      <c r="P81" s="26">
        <f t="shared" si="2"/>
        <v>0.44651862524296337</v>
      </c>
      <c r="Q81" s="27">
        <f t="shared" si="3"/>
        <v>0.20230541188906587</v>
      </c>
    </row>
    <row r="82" spans="2:17" x14ac:dyDescent="0.2">
      <c r="B82" s="35"/>
      <c r="C82" s="36"/>
      <c r="D82" s="23" t="s">
        <v>270</v>
      </c>
      <c r="E82" s="22" t="s">
        <v>226</v>
      </c>
      <c r="F82" s="23" t="s">
        <v>342</v>
      </c>
      <c r="G82" s="16" t="s">
        <v>227</v>
      </c>
      <c r="H82" s="24">
        <v>18074640</v>
      </c>
      <c r="I82" s="24">
        <v>18200858.619999997</v>
      </c>
      <c r="J82" s="25">
        <v>36275498.620000005</v>
      </c>
      <c r="K82" s="24">
        <v>16508092.169999998</v>
      </c>
      <c r="L82" s="24">
        <v>5637926.3399999989</v>
      </c>
      <c r="M82" s="24">
        <v>5637926.3399999989</v>
      </c>
      <c r="N82" s="24">
        <v>5516083.209999999</v>
      </c>
      <c r="O82" s="25">
        <v>30637572.279999997</v>
      </c>
      <c r="P82" s="26">
        <f t="shared" si="2"/>
        <v>0.31192468231732412</v>
      </c>
      <c r="Q82" s="27">
        <f t="shared" si="3"/>
        <v>0.15541967869441234</v>
      </c>
    </row>
    <row r="83" spans="2:17" x14ac:dyDescent="0.2">
      <c r="B83" s="35"/>
      <c r="C83" s="36"/>
      <c r="D83" s="23" t="s">
        <v>270</v>
      </c>
      <c r="E83" s="22" t="s">
        <v>77</v>
      </c>
      <c r="F83" s="23" t="s">
        <v>343</v>
      </c>
      <c r="G83" s="16" t="s">
        <v>78</v>
      </c>
      <c r="H83" s="24">
        <v>102860181</v>
      </c>
      <c r="I83" s="24">
        <v>110026042.74000001</v>
      </c>
      <c r="J83" s="25">
        <v>212886223.74000001</v>
      </c>
      <c r="K83" s="24">
        <v>74021212.469999999</v>
      </c>
      <c r="L83" s="24">
        <v>29477812.729999997</v>
      </c>
      <c r="M83" s="24">
        <v>29477812.729999997</v>
      </c>
      <c r="N83" s="24">
        <v>29477812.73</v>
      </c>
      <c r="O83" s="25">
        <v>183408411.01000002</v>
      </c>
      <c r="P83" s="26">
        <f t="shared" si="2"/>
        <v>0.28658138108856718</v>
      </c>
      <c r="Q83" s="27">
        <f t="shared" si="3"/>
        <v>0.13846745088588511</v>
      </c>
    </row>
    <row r="84" spans="2:17" x14ac:dyDescent="0.2">
      <c r="B84" s="35"/>
      <c r="C84" s="36"/>
      <c r="D84" s="23" t="s">
        <v>270</v>
      </c>
      <c r="E84" s="22" t="s">
        <v>67</v>
      </c>
      <c r="F84" s="23" t="s">
        <v>344</v>
      </c>
      <c r="G84" s="16" t="s">
        <v>68</v>
      </c>
      <c r="H84" s="24">
        <v>223116695</v>
      </c>
      <c r="I84" s="24">
        <v>190480267.19999999</v>
      </c>
      <c r="J84" s="25">
        <v>413596962.20000011</v>
      </c>
      <c r="K84" s="24">
        <v>143744783.41999999</v>
      </c>
      <c r="L84" s="24">
        <v>52718229.229999989</v>
      </c>
      <c r="M84" s="24">
        <v>52718229.229999989</v>
      </c>
      <c r="N84" s="24">
        <v>52718229.229999989</v>
      </c>
      <c r="O84" s="25">
        <v>360878732.96999997</v>
      </c>
      <c r="P84" s="26">
        <f t="shared" si="2"/>
        <v>0.23628097050290203</v>
      </c>
      <c r="Q84" s="27">
        <f t="shared" si="3"/>
        <v>0.12746280569756074</v>
      </c>
    </row>
    <row r="85" spans="2:17" x14ac:dyDescent="0.2">
      <c r="B85" s="35"/>
      <c r="C85" s="36"/>
      <c r="D85" s="23" t="s">
        <v>270</v>
      </c>
      <c r="E85" s="22" t="s">
        <v>91</v>
      </c>
      <c r="F85" s="23" t="s">
        <v>345</v>
      </c>
      <c r="G85" s="16" t="s">
        <v>92</v>
      </c>
      <c r="H85" s="24">
        <v>39365561</v>
      </c>
      <c r="I85" s="24">
        <v>72482126.039999992</v>
      </c>
      <c r="J85" s="25">
        <v>111847687.04000001</v>
      </c>
      <c r="K85" s="24">
        <v>47349594.810000002</v>
      </c>
      <c r="L85" s="24">
        <v>17064930.299999997</v>
      </c>
      <c r="M85" s="24">
        <v>17064930.299999997</v>
      </c>
      <c r="N85" s="24">
        <v>16898669.919999998</v>
      </c>
      <c r="O85" s="25">
        <v>94782756.74000001</v>
      </c>
      <c r="P85" s="26">
        <f t="shared" si="2"/>
        <v>0.43349897388735287</v>
      </c>
      <c r="Q85" s="27">
        <f t="shared" si="3"/>
        <v>0.15257293871349417</v>
      </c>
    </row>
    <row r="86" spans="2:17" x14ac:dyDescent="0.2">
      <c r="B86" s="35"/>
      <c r="C86" s="36"/>
      <c r="D86" s="23" t="s">
        <v>270</v>
      </c>
      <c r="E86" s="22" t="s">
        <v>79</v>
      </c>
      <c r="F86" s="23" t="s">
        <v>346</v>
      </c>
      <c r="G86" s="16" t="s">
        <v>80</v>
      </c>
      <c r="H86" s="24">
        <v>98456808</v>
      </c>
      <c r="I86" s="24">
        <v>85990632.950000003</v>
      </c>
      <c r="J86" s="25">
        <v>184447440.94999999</v>
      </c>
      <c r="K86" s="24">
        <v>96901174.810000002</v>
      </c>
      <c r="L86" s="24">
        <v>24445285.470000003</v>
      </c>
      <c r="M86" s="24">
        <v>24445285.470000003</v>
      </c>
      <c r="N86" s="24">
        <v>24113962.790000003</v>
      </c>
      <c r="O86" s="25">
        <v>160002155.48000002</v>
      </c>
      <c r="P86" s="26">
        <f t="shared" si="2"/>
        <v>0.24828435906636342</v>
      </c>
      <c r="Q86" s="27">
        <f t="shared" si="3"/>
        <v>0.13253252712043118</v>
      </c>
    </row>
    <row r="87" spans="2:17" x14ac:dyDescent="0.2">
      <c r="B87" s="35"/>
      <c r="C87" s="36"/>
      <c r="D87" s="23" t="s">
        <v>270</v>
      </c>
      <c r="E87" s="22" t="s">
        <v>81</v>
      </c>
      <c r="F87" s="23" t="s">
        <v>347</v>
      </c>
      <c r="G87" s="16" t="s">
        <v>82</v>
      </c>
      <c r="H87" s="24">
        <v>97601104</v>
      </c>
      <c r="I87" s="24">
        <v>81127025.549999997</v>
      </c>
      <c r="J87" s="25">
        <v>178728129.55000001</v>
      </c>
      <c r="K87" s="24">
        <v>75546620.919999987</v>
      </c>
      <c r="L87" s="24">
        <v>25802823.710000001</v>
      </c>
      <c r="M87" s="24">
        <v>25802823.710000001</v>
      </c>
      <c r="N87" s="24">
        <v>25633576.529999997</v>
      </c>
      <c r="O87" s="25">
        <v>152925305.84000003</v>
      </c>
      <c r="P87" s="26">
        <f t="shared" si="2"/>
        <v>0.26437020333294592</v>
      </c>
      <c r="Q87" s="27">
        <f t="shared" si="3"/>
        <v>0.14436912519012035</v>
      </c>
    </row>
    <row r="88" spans="2:17" x14ac:dyDescent="0.2">
      <c r="B88" s="35"/>
      <c r="C88" s="36"/>
      <c r="D88" s="23" t="s">
        <v>270</v>
      </c>
      <c r="E88" s="22" t="s">
        <v>83</v>
      </c>
      <c r="F88" s="23" t="s">
        <v>348</v>
      </c>
      <c r="G88" s="16" t="s">
        <v>84</v>
      </c>
      <c r="H88" s="24">
        <v>136665115</v>
      </c>
      <c r="I88" s="24">
        <v>80845123.879999995</v>
      </c>
      <c r="J88" s="25">
        <v>217510238.88</v>
      </c>
      <c r="K88" s="24">
        <v>96601496</v>
      </c>
      <c r="L88" s="24">
        <v>30809360.289999992</v>
      </c>
      <c r="M88" s="24">
        <v>30809360.289999992</v>
      </c>
      <c r="N88" s="24">
        <v>30404236.089999992</v>
      </c>
      <c r="O88" s="25">
        <v>186700878.59000003</v>
      </c>
      <c r="P88" s="26">
        <f t="shared" si="2"/>
        <v>0.22543690311898534</v>
      </c>
      <c r="Q88" s="27">
        <f t="shared" si="3"/>
        <v>0.14164556320954372</v>
      </c>
    </row>
    <row r="89" spans="2:17" x14ac:dyDescent="0.2">
      <c r="B89" s="35"/>
      <c r="C89" s="36"/>
      <c r="D89" s="23" t="s">
        <v>270</v>
      </c>
      <c r="E89" s="22" t="s">
        <v>62</v>
      </c>
      <c r="F89" s="23" t="s">
        <v>349</v>
      </c>
      <c r="G89" s="16" t="s">
        <v>63</v>
      </c>
      <c r="H89" s="24">
        <v>216885868</v>
      </c>
      <c r="I89" s="24">
        <v>138068231.56999999</v>
      </c>
      <c r="J89" s="25">
        <v>354954099.57000005</v>
      </c>
      <c r="K89" s="24">
        <v>147153264.37</v>
      </c>
      <c r="L89" s="24">
        <v>47978906.43999999</v>
      </c>
      <c r="M89" s="24">
        <v>47978906.43999999</v>
      </c>
      <c r="N89" s="24">
        <v>47978906.43999999</v>
      </c>
      <c r="O89" s="25">
        <v>306975193.13</v>
      </c>
      <c r="P89" s="26">
        <f t="shared" si="2"/>
        <v>0.22121730144261861</v>
      </c>
      <c r="Q89" s="27">
        <f t="shared" si="3"/>
        <v>0.13516932611321519</v>
      </c>
    </row>
    <row r="90" spans="2:17" x14ac:dyDescent="0.2">
      <c r="B90" s="35"/>
      <c r="C90" s="36"/>
      <c r="D90" s="23" t="s">
        <v>270</v>
      </c>
      <c r="E90" s="22" t="s">
        <v>19</v>
      </c>
      <c r="F90" s="23" t="s">
        <v>350</v>
      </c>
      <c r="G90" s="16" t="s">
        <v>20</v>
      </c>
      <c r="H90" s="24">
        <v>465545934</v>
      </c>
      <c r="I90" s="24">
        <v>374161294.00999999</v>
      </c>
      <c r="J90" s="25">
        <v>839707228.00999999</v>
      </c>
      <c r="K90" s="24">
        <v>397987249.94000006</v>
      </c>
      <c r="L90" s="24">
        <v>116680855.55999997</v>
      </c>
      <c r="M90" s="24">
        <v>116680855.55999997</v>
      </c>
      <c r="N90" s="24">
        <v>114938414.33999997</v>
      </c>
      <c r="O90" s="25">
        <v>723026372.45000005</v>
      </c>
      <c r="P90" s="26">
        <f t="shared" si="2"/>
        <v>0.25063231582213746</v>
      </c>
      <c r="Q90" s="27">
        <f t="shared" si="3"/>
        <v>0.13895421126303611</v>
      </c>
    </row>
    <row r="91" spans="2:17" x14ac:dyDescent="0.2">
      <c r="B91" s="35"/>
      <c r="C91" s="36"/>
      <c r="D91" s="23" t="s">
        <v>270</v>
      </c>
      <c r="E91" s="22" t="s">
        <v>85</v>
      </c>
      <c r="F91" s="23" t="s">
        <v>351</v>
      </c>
      <c r="G91" s="16" t="s">
        <v>86</v>
      </c>
      <c r="H91" s="24">
        <v>89059703</v>
      </c>
      <c r="I91" s="24">
        <v>80755962.159999996</v>
      </c>
      <c r="J91" s="25">
        <v>169815665.15999997</v>
      </c>
      <c r="K91" s="24">
        <v>66192018.830000006</v>
      </c>
      <c r="L91" s="24">
        <v>24881977.890000001</v>
      </c>
      <c r="M91" s="24">
        <v>24881977.890000001</v>
      </c>
      <c r="N91" s="24">
        <v>24881977.890000001</v>
      </c>
      <c r="O91" s="25">
        <v>144933687.26999998</v>
      </c>
      <c r="P91" s="26">
        <f t="shared" si="2"/>
        <v>0.27938536792560381</v>
      </c>
      <c r="Q91" s="27">
        <f t="shared" si="3"/>
        <v>0.14652345451496629</v>
      </c>
    </row>
    <row r="92" spans="2:17" x14ac:dyDescent="0.2">
      <c r="B92" s="35"/>
      <c r="C92" s="36"/>
      <c r="D92" s="23" t="s">
        <v>270</v>
      </c>
      <c r="E92" s="22" t="s">
        <v>87</v>
      </c>
      <c r="F92" s="23" t="s">
        <v>352</v>
      </c>
      <c r="G92" s="16" t="s">
        <v>88</v>
      </c>
      <c r="H92" s="24">
        <v>83585013</v>
      </c>
      <c r="I92" s="24">
        <v>77571233.280000001</v>
      </c>
      <c r="J92" s="25">
        <v>161156246.28</v>
      </c>
      <c r="K92" s="24">
        <v>57309972.379999995</v>
      </c>
      <c r="L92" s="24">
        <v>23927700.18</v>
      </c>
      <c r="M92" s="24">
        <v>23927700.18</v>
      </c>
      <c r="N92" s="24">
        <v>23927700.18</v>
      </c>
      <c r="O92" s="25">
        <v>137228546.09999999</v>
      </c>
      <c r="P92" s="26">
        <f t="shared" si="2"/>
        <v>0.28626782865966655</v>
      </c>
      <c r="Q92" s="27">
        <f t="shared" si="3"/>
        <v>0.14847516452093923</v>
      </c>
    </row>
    <row r="93" spans="2:17" x14ac:dyDescent="0.2">
      <c r="B93" s="35"/>
      <c r="C93" s="36"/>
      <c r="D93" s="23" t="s">
        <v>270</v>
      </c>
      <c r="E93" s="22" t="s">
        <v>41</v>
      </c>
      <c r="F93" s="23" t="s">
        <v>353</v>
      </c>
      <c r="G93" s="16" t="s">
        <v>42</v>
      </c>
      <c r="H93" s="24">
        <v>114282339</v>
      </c>
      <c r="I93" s="24">
        <v>43174661.160000004</v>
      </c>
      <c r="J93" s="25">
        <v>157457000.16</v>
      </c>
      <c r="K93" s="24">
        <v>56315408.329999998</v>
      </c>
      <c r="L93" s="24">
        <v>26551667.989999998</v>
      </c>
      <c r="M93" s="24">
        <v>26551667.989999998</v>
      </c>
      <c r="N93" s="24">
        <v>26551667.989999998</v>
      </c>
      <c r="O93" s="25">
        <v>130905332.17000002</v>
      </c>
      <c r="P93" s="26">
        <f t="shared" si="2"/>
        <v>0.23233395660549089</v>
      </c>
      <c r="Q93" s="27">
        <f t="shared" si="3"/>
        <v>0.16862805694900518</v>
      </c>
    </row>
    <row r="94" spans="2:17" x14ac:dyDescent="0.2">
      <c r="B94" s="35"/>
      <c r="C94" s="36"/>
      <c r="D94" s="23" t="s">
        <v>270</v>
      </c>
      <c r="E94" s="22" t="s">
        <v>93</v>
      </c>
      <c r="F94" s="23" t="s">
        <v>354</v>
      </c>
      <c r="G94" s="16" t="s">
        <v>94</v>
      </c>
      <c r="H94" s="24">
        <v>57649348</v>
      </c>
      <c r="I94" s="24">
        <v>47365592.469999999</v>
      </c>
      <c r="J94" s="25">
        <v>105014940.46999998</v>
      </c>
      <c r="K94" s="24">
        <v>38676325.060000002</v>
      </c>
      <c r="L94" s="24">
        <v>15166287.84</v>
      </c>
      <c r="M94" s="24">
        <v>15166287.84</v>
      </c>
      <c r="N94" s="24">
        <v>14998231.680000002</v>
      </c>
      <c r="O94" s="25">
        <v>89848652.62999998</v>
      </c>
      <c r="P94" s="26">
        <f t="shared" si="2"/>
        <v>0.26307821972245027</v>
      </c>
      <c r="Q94" s="27">
        <f t="shared" si="3"/>
        <v>0.1444202869812854</v>
      </c>
    </row>
    <row r="95" spans="2:17" x14ac:dyDescent="0.2">
      <c r="B95" s="35"/>
      <c r="C95" s="36"/>
      <c r="D95" s="23" t="s">
        <v>270</v>
      </c>
      <c r="E95" s="22" t="s">
        <v>58</v>
      </c>
      <c r="F95" s="23" t="s">
        <v>355</v>
      </c>
      <c r="G95" s="16" t="s">
        <v>59</v>
      </c>
      <c r="H95" s="24">
        <v>103068823</v>
      </c>
      <c r="I95" s="24">
        <v>88681383.230000004</v>
      </c>
      <c r="J95" s="25">
        <v>191750206.22999996</v>
      </c>
      <c r="K95" s="24">
        <v>86146470.969999999</v>
      </c>
      <c r="L95" s="24">
        <v>25953872.500000007</v>
      </c>
      <c r="M95" s="24">
        <v>25953872.500000007</v>
      </c>
      <c r="N95" s="24">
        <v>25840305.780000005</v>
      </c>
      <c r="O95" s="25">
        <v>165796333.72999999</v>
      </c>
      <c r="P95" s="26">
        <f t="shared" si="2"/>
        <v>0.25181108840255223</v>
      </c>
      <c r="Q95" s="27">
        <f t="shared" si="3"/>
        <v>0.13535251413950988</v>
      </c>
    </row>
    <row r="96" spans="2:17" x14ac:dyDescent="0.2">
      <c r="B96" s="35"/>
      <c r="C96" s="36"/>
      <c r="D96" s="23" t="s">
        <v>270</v>
      </c>
      <c r="E96" s="22" t="s">
        <v>52</v>
      </c>
      <c r="F96" s="23" t="s">
        <v>356</v>
      </c>
      <c r="G96" s="16" t="s">
        <v>53</v>
      </c>
      <c r="H96" s="24">
        <v>88477262</v>
      </c>
      <c r="I96" s="24">
        <v>75848948.659999996</v>
      </c>
      <c r="J96" s="25">
        <v>164326210.66</v>
      </c>
      <c r="K96" s="24">
        <v>65241842.159999996</v>
      </c>
      <c r="L96" s="24">
        <v>23472603.049999997</v>
      </c>
      <c r="M96" s="24">
        <v>23472603.049999997</v>
      </c>
      <c r="N96" s="24">
        <v>23472603.050000001</v>
      </c>
      <c r="O96" s="25">
        <v>140853607.61000001</v>
      </c>
      <c r="P96" s="26">
        <f t="shared" si="2"/>
        <v>0.2652953145182092</v>
      </c>
      <c r="Q96" s="27">
        <f t="shared" si="3"/>
        <v>0.14284150383389604</v>
      </c>
    </row>
    <row r="97" spans="2:17" x14ac:dyDescent="0.2">
      <c r="B97" s="35"/>
      <c r="C97" s="36"/>
      <c r="D97" s="23" t="s">
        <v>270</v>
      </c>
      <c r="E97" s="22" t="s">
        <v>95</v>
      </c>
      <c r="F97" s="23" t="s">
        <v>357</v>
      </c>
      <c r="G97" s="16" t="s">
        <v>96</v>
      </c>
      <c r="H97" s="24">
        <v>27908651</v>
      </c>
      <c r="I97" s="24">
        <v>14875571.18</v>
      </c>
      <c r="J97" s="25">
        <v>42784222.179999992</v>
      </c>
      <c r="K97" s="24">
        <v>18071915.660000004</v>
      </c>
      <c r="L97" s="24">
        <v>8564238.9899999984</v>
      </c>
      <c r="M97" s="24">
        <v>8564238.9899999984</v>
      </c>
      <c r="N97" s="24">
        <v>8564238.9899999984</v>
      </c>
      <c r="O97" s="25">
        <v>34219983.189999998</v>
      </c>
      <c r="P97" s="26">
        <f t="shared" si="2"/>
        <v>0.30686682025584106</v>
      </c>
      <c r="Q97" s="27">
        <f t="shared" si="3"/>
        <v>0.20017283366678701</v>
      </c>
    </row>
    <row r="98" spans="2:17" x14ac:dyDescent="0.2">
      <c r="B98" s="35"/>
      <c r="C98" s="36"/>
      <c r="D98" s="23" t="s">
        <v>270</v>
      </c>
      <c r="E98" s="22" t="s">
        <v>69</v>
      </c>
      <c r="F98" s="23" t="s">
        <v>358</v>
      </c>
      <c r="G98" s="16" t="s">
        <v>70</v>
      </c>
      <c r="H98" s="24">
        <v>43475904</v>
      </c>
      <c r="I98" s="24">
        <v>84400651.919999987</v>
      </c>
      <c r="J98" s="25">
        <v>127876555.92</v>
      </c>
      <c r="K98" s="24">
        <v>55929685.870000005</v>
      </c>
      <c r="L98" s="24">
        <v>19625490.560000002</v>
      </c>
      <c r="M98" s="24">
        <v>19625490.560000002</v>
      </c>
      <c r="N98" s="24">
        <v>19625490.560000002</v>
      </c>
      <c r="O98" s="25">
        <v>108251065.36000001</v>
      </c>
      <c r="P98" s="26">
        <f t="shared" si="2"/>
        <v>0.45141075295409622</v>
      </c>
      <c r="Q98" s="27">
        <f t="shared" si="3"/>
        <v>0.15347215460101829</v>
      </c>
    </row>
    <row r="99" spans="2:17" x14ac:dyDescent="0.2">
      <c r="B99" s="35"/>
      <c r="C99" s="36"/>
      <c r="D99" s="23" t="s">
        <v>270</v>
      </c>
      <c r="E99" s="22" t="s">
        <v>72</v>
      </c>
      <c r="F99" s="23" t="s">
        <v>359</v>
      </c>
      <c r="G99" s="16" t="s">
        <v>73</v>
      </c>
      <c r="H99" s="24">
        <v>49083811</v>
      </c>
      <c r="I99" s="24">
        <v>97844457.950000003</v>
      </c>
      <c r="J99" s="25">
        <v>146928268.94999999</v>
      </c>
      <c r="K99" s="24">
        <v>57932088.140000001</v>
      </c>
      <c r="L99" s="24">
        <v>27072502.470000003</v>
      </c>
      <c r="M99" s="24">
        <v>27072502.470000003</v>
      </c>
      <c r="N99" s="24">
        <v>27072502.470000003</v>
      </c>
      <c r="O99" s="25">
        <v>119855766.48</v>
      </c>
      <c r="P99" s="26">
        <f t="shared" si="2"/>
        <v>0.5515566521515618</v>
      </c>
      <c r="Q99" s="27">
        <f t="shared" si="3"/>
        <v>0.18425659448293666</v>
      </c>
    </row>
    <row r="100" spans="2:17" x14ac:dyDescent="0.2">
      <c r="B100" s="35"/>
      <c r="C100" s="36"/>
      <c r="D100" s="23" t="s">
        <v>270</v>
      </c>
      <c r="E100" s="22" t="s">
        <v>43</v>
      </c>
      <c r="F100" s="23" t="s">
        <v>360</v>
      </c>
      <c r="G100" s="16" t="s">
        <v>44</v>
      </c>
      <c r="H100" s="24">
        <v>106020353</v>
      </c>
      <c r="I100" s="24">
        <v>41545113.159999996</v>
      </c>
      <c r="J100" s="25">
        <v>147565466.16</v>
      </c>
      <c r="K100" s="24">
        <v>54508582.890000001</v>
      </c>
      <c r="L100" s="24">
        <v>26564450.390000008</v>
      </c>
      <c r="M100" s="24">
        <v>26564450.390000008</v>
      </c>
      <c r="N100" s="24">
        <v>26564450.390000001</v>
      </c>
      <c r="O100" s="25">
        <v>121001015.77000004</v>
      </c>
      <c r="P100" s="26">
        <f t="shared" si="2"/>
        <v>0.25055991268016253</v>
      </c>
      <c r="Q100" s="27">
        <f t="shared" si="3"/>
        <v>0.18001806981856525</v>
      </c>
    </row>
    <row r="101" spans="2:17" x14ac:dyDescent="0.2">
      <c r="B101" s="35"/>
      <c r="C101" s="36"/>
      <c r="D101" s="23" t="s">
        <v>270</v>
      </c>
      <c r="E101" s="22" t="s">
        <v>97</v>
      </c>
      <c r="F101" s="23" t="s">
        <v>361</v>
      </c>
      <c r="G101" s="16" t="s">
        <v>98</v>
      </c>
      <c r="H101" s="24">
        <v>10059939</v>
      </c>
      <c r="I101" s="24">
        <v>20091667.689999998</v>
      </c>
      <c r="J101" s="25">
        <v>30151606.689999998</v>
      </c>
      <c r="K101" s="24">
        <v>18682193.219999999</v>
      </c>
      <c r="L101" s="24">
        <v>3064735.8100000005</v>
      </c>
      <c r="M101" s="24">
        <v>3064735.8100000005</v>
      </c>
      <c r="N101" s="24">
        <v>3064735.8100000005</v>
      </c>
      <c r="O101" s="25">
        <v>27086870.879999999</v>
      </c>
      <c r="P101" s="26">
        <f t="shared" si="2"/>
        <v>0.30464755402592408</v>
      </c>
      <c r="Q101" s="27">
        <f t="shared" si="3"/>
        <v>0.10164419566458602</v>
      </c>
    </row>
    <row r="102" spans="2:17" x14ac:dyDescent="0.2">
      <c r="B102" s="35"/>
      <c r="C102" s="36"/>
      <c r="D102" s="23" t="s">
        <v>270</v>
      </c>
      <c r="E102" s="22" t="s">
        <v>99</v>
      </c>
      <c r="F102" s="23" t="s">
        <v>362</v>
      </c>
      <c r="G102" s="16" t="s">
        <v>100</v>
      </c>
      <c r="H102" s="24">
        <v>53967091</v>
      </c>
      <c r="I102" s="24">
        <v>24628930.699999999</v>
      </c>
      <c r="J102" s="25">
        <v>78596021.699999988</v>
      </c>
      <c r="K102" s="24">
        <v>31814637.369999997</v>
      </c>
      <c r="L102" s="24">
        <v>16166755.060000001</v>
      </c>
      <c r="M102" s="24">
        <v>16166755.060000001</v>
      </c>
      <c r="N102" s="24">
        <v>15981761.16</v>
      </c>
      <c r="O102" s="25">
        <v>62429266.640000001</v>
      </c>
      <c r="P102" s="26">
        <f t="shared" si="2"/>
        <v>0.29956691680861586</v>
      </c>
      <c r="Q102" s="27">
        <f t="shared" si="3"/>
        <v>0.20569431773160604</v>
      </c>
    </row>
    <row r="103" spans="2:17" x14ac:dyDescent="0.2">
      <c r="B103" s="35"/>
      <c r="C103" s="36"/>
      <c r="D103" s="23" t="s">
        <v>270</v>
      </c>
      <c r="E103" s="22" t="s">
        <v>101</v>
      </c>
      <c r="F103" s="23" t="s">
        <v>363</v>
      </c>
      <c r="G103" s="16" t="s">
        <v>102</v>
      </c>
      <c r="H103" s="24">
        <v>6459128</v>
      </c>
      <c r="I103" s="24">
        <v>13085324.800000001</v>
      </c>
      <c r="J103" s="25">
        <v>19544452.800000001</v>
      </c>
      <c r="K103" s="24">
        <v>12612487.98</v>
      </c>
      <c r="L103" s="24">
        <v>1756839.7300000002</v>
      </c>
      <c r="M103" s="24">
        <v>1756839.7300000002</v>
      </c>
      <c r="N103" s="24">
        <v>1756839.7300000002</v>
      </c>
      <c r="O103" s="25">
        <v>17787613.07</v>
      </c>
      <c r="P103" s="26">
        <f t="shared" si="2"/>
        <v>0.27199332944013499</v>
      </c>
      <c r="Q103" s="27">
        <f t="shared" si="3"/>
        <v>8.988943041679838E-2</v>
      </c>
    </row>
    <row r="104" spans="2:17" x14ac:dyDescent="0.2">
      <c r="B104" s="35"/>
      <c r="C104" s="36"/>
      <c r="D104" s="23" t="s">
        <v>270</v>
      </c>
      <c r="E104" s="22" t="s">
        <v>103</v>
      </c>
      <c r="F104" s="23" t="s">
        <v>364</v>
      </c>
      <c r="G104" s="16" t="s">
        <v>104</v>
      </c>
      <c r="H104" s="24">
        <v>23016164</v>
      </c>
      <c r="I104" s="24">
        <v>16393396.859999999</v>
      </c>
      <c r="J104" s="25">
        <v>39409560.859999999</v>
      </c>
      <c r="K104" s="24">
        <v>16288392.67</v>
      </c>
      <c r="L104" s="24">
        <v>7024620.0799999991</v>
      </c>
      <c r="M104" s="24">
        <v>7024620.0799999991</v>
      </c>
      <c r="N104" s="24">
        <v>7024620.0799999991</v>
      </c>
      <c r="O104" s="25">
        <v>32384940.780000005</v>
      </c>
      <c r="P104" s="26">
        <f t="shared" si="2"/>
        <v>0.3052037724444438</v>
      </c>
      <c r="Q104" s="27">
        <f t="shared" si="3"/>
        <v>0.17824659617381991</v>
      </c>
    </row>
    <row r="105" spans="2:17" x14ac:dyDescent="0.2">
      <c r="B105" s="35"/>
      <c r="C105" s="36"/>
      <c r="D105" s="23" t="s">
        <v>270</v>
      </c>
      <c r="E105" s="22" t="s">
        <v>105</v>
      </c>
      <c r="F105" s="23" t="s">
        <v>365</v>
      </c>
      <c r="G105" s="16" t="s">
        <v>106</v>
      </c>
      <c r="H105" s="24">
        <v>20712691</v>
      </c>
      <c r="I105" s="24">
        <v>26332475.93</v>
      </c>
      <c r="J105" s="25">
        <v>47045166.93</v>
      </c>
      <c r="K105" s="24">
        <v>16378020.67</v>
      </c>
      <c r="L105" s="24">
        <v>8359023.2600000007</v>
      </c>
      <c r="M105" s="24">
        <v>8359023.2600000007</v>
      </c>
      <c r="N105" s="24">
        <v>8359023.2600000007</v>
      </c>
      <c r="O105" s="25">
        <v>38686143.670000002</v>
      </c>
      <c r="P105" s="26">
        <f t="shared" si="2"/>
        <v>0.4035701232640414</v>
      </c>
      <c r="Q105" s="27">
        <f t="shared" si="3"/>
        <v>0.177680807731805</v>
      </c>
    </row>
    <row r="106" spans="2:17" x14ac:dyDescent="0.2">
      <c r="B106" s="35"/>
      <c r="C106" s="36"/>
      <c r="D106" s="23" t="s">
        <v>270</v>
      </c>
      <c r="E106" s="22" t="s">
        <v>107</v>
      </c>
      <c r="F106" s="23" t="s">
        <v>366</v>
      </c>
      <c r="G106" s="16" t="s">
        <v>108</v>
      </c>
      <c r="H106" s="24">
        <v>17794594</v>
      </c>
      <c r="I106" s="24">
        <v>25607583.190000001</v>
      </c>
      <c r="J106" s="25">
        <v>43402177.190000005</v>
      </c>
      <c r="K106" s="24">
        <v>13992923.640000001</v>
      </c>
      <c r="L106" s="24">
        <v>8211715.3899999987</v>
      </c>
      <c r="M106" s="24">
        <v>8211715.3899999987</v>
      </c>
      <c r="N106" s="24">
        <v>8211715.3899999987</v>
      </c>
      <c r="O106" s="25">
        <v>35190461.800000004</v>
      </c>
      <c r="P106" s="26">
        <f t="shared" si="2"/>
        <v>0.46147247810205722</v>
      </c>
      <c r="Q106" s="27">
        <f t="shared" si="3"/>
        <v>0.18920054065610339</v>
      </c>
    </row>
    <row r="107" spans="2:17" x14ac:dyDescent="0.2">
      <c r="B107" s="35"/>
      <c r="C107" s="36"/>
      <c r="D107" s="23" t="s">
        <v>270</v>
      </c>
      <c r="E107" s="22" t="s">
        <v>109</v>
      </c>
      <c r="F107" s="23" t="s">
        <v>367</v>
      </c>
      <c r="G107" s="16" t="s">
        <v>110</v>
      </c>
      <c r="H107" s="24">
        <v>4711134</v>
      </c>
      <c r="I107" s="24">
        <v>13152051.699999999</v>
      </c>
      <c r="J107" s="25">
        <v>17863185.699999999</v>
      </c>
      <c r="K107" s="24">
        <v>10337674.1</v>
      </c>
      <c r="L107" s="24">
        <v>2297096.23</v>
      </c>
      <c r="M107" s="24">
        <v>2297096.23</v>
      </c>
      <c r="N107" s="24">
        <v>2297096.23</v>
      </c>
      <c r="O107" s="25">
        <v>15566089.470000001</v>
      </c>
      <c r="P107" s="26">
        <f t="shared" si="2"/>
        <v>0.48758881195058346</v>
      </c>
      <c r="Q107" s="27">
        <f t="shared" si="3"/>
        <v>0.12859387281631407</v>
      </c>
    </row>
    <row r="108" spans="2:17" x14ac:dyDescent="0.2">
      <c r="B108" s="35"/>
      <c r="C108" s="36"/>
      <c r="D108" s="23" t="s">
        <v>270</v>
      </c>
      <c r="E108" s="22" t="s">
        <v>111</v>
      </c>
      <c r="F108" s="23" t="s">
        <v>368</v>
      </c>
      <c r="G108" s="16" t="s">
        <v>112</v>
      </c>
      <c r="H108" s="24">
        <v>4461173</v>
      </c>
      <c r="I108" s="24">
        <v>8214134.5999999996</v>
      </c>
      <c r="J108" s="25">
        <v>12675307.6</v>
      </c>
      <c r="K108" s="24">
        <v>7304025.1399999997</v>
      </c>
      <c r="L108" s="24">
        <v>1584033.92</v>
      </c>
      <c r="M108" s="24">
        <v>1584033.92</v>
      </c>
      <c r="N108" s="24">
        <v>1584033.92</v>
      </c>
      <c r="O108" s="25">
        <v>11091273.68</v>
      </c>
      <c r="P108" s="26">
        <f t="shared" si="2"/>
        <v>0.35507117074365868</v>
      </c>
      <c r="Q108" s="27">
        <f t="shared" si="3"/>
        <v>0.12497005753138488</v>
      </c>
    </row>
    <row r="109" spans="2:17" x14ac:dyDescent="0.2">
      <c r="B109" s="35"/>
      <c r="C109" s="36"/>
      <c r="D109" s="23" t="s">
        <v>270</v>
      </c>
      <c r="E109" s="22" t="s">
        <v>54</v>
      </c>
      <c r="F109" s="23" t="s">
        <v>369</v>
      </c>
      <c r="G109" s="16" t="s">
        <v>55</v>
      </c>
      <c r="H109" s="24">
        <v>14609426</v>
      </c>
      <c r="I109" s="24">
        <v>30555140.210000001</v>
      </c>
      <c r="J109" s="25">
        <v>45164566.210000001</v>
      </c>
      <c r="K109" s="24">
        <v>17140131.609999999</v>
      </c>
      <c r="L109" s="24">
        <v>8193198.6699999999</v>
      </c>
      <c r="M109" s="24">
        <v>8193198.6699999999</v>
      </c>
      <c r="N109" s="24">
        <v>8193198.6699999999</v>
      </c>
      <c r="O109" s="25">
        <v>36971367.539999999</v>
      </c>
      <c r="P109" s="26">
        <f t="shared" si="2"/>
        <v>0.56081591911961493</v>
      </c>
      <c r="Q109" s="27">
        <f t="shared" si="3"/>
        <v>0.18140766883278342</v>
      </c>
    </row>
    <row r="110" spans="2:17" x14ac:dyDescent="0.2">
      <c r="B110" s="35"/>
      <c r="C110" s="36"/>
      <c r="D110" s="23" t="s">
        <v>270</v>
      </c>
      <c r="E110" s="22" t="s">
        <v>200</v>
      </c>
      <c r="F110" s="23" t="s">
        <v>370</v>
      </c>
      <c r="G110" s="16" t="s">
        <v>201</v>
      </c>
      <c r="H110" s="24">
        <v>17036019</v>
      </c>
      <c r="I110" s="24">
        <v>30610880.59</v>
      </c>
      <c r="J110" s="25">
        <v>47646899.590000004</v>
      </c>
      <c r="K110" s="24">
        <v>18966388.41</v>
      </c>
      <c r="L110" s="24">
        <v>7985923.7299999995</v>
      </c>
      <c r="M110" s="24">
        <v>7985923.7299999995</v>
      </c>
      <c r="N110" s="24">
        <v>7985923.7299999995</v>
      </c>
      <c r="O110" s="25">
        <v>39660975.859999999</v>
      </c>
      <c r="P110" s="26">
        <f t="shared" si="2"/>
        <v>0.46876701241058721</v>
      </c>
      <c r="Q110" s="27">
        <f t="shared" si="3"/>
        <v>0.16760636680914412</v>
      </c>
    </row>
    <row r="111" spans="2:17" x14ac:dyDescent="0.2">
      <c r="B111" s="35"/>
      <c r="C111" s="36"/>
      <c r="D111" s="23" t="s">
        <v>270</v>
      </c>
      <c r="E111" s="22" t="s">
        <v>113</v>
      </c>
      <c r="F111" s="23" t="s">
        <v>371</v>
      </c>
      <c r="G111" s="16" t="s">
        <v>114</v>
      </c>
      <c r="H111" s="24">
        <v>17386328</v>
      </c>
      <c r="I111" s="24">
        <v>35278254.710000001</v>
      </c>
      <c r="J111" s="25">
        <v>52664582.710000001</v>
      </c>
      <c r="K111" s="24">
        <v>19832555.309999999</v>
      </c>
      <c r="L111" s="24">
        <v>8793607</v>
      </c>
      <c r="M111" s="24">
        <v>8793607</v>
      </c>
      <c r="N111" s="24">
        <v>8675673.8599999994</v>
      </c>
      <c r="O111" s="25">
        <v>43870975.709999993</v>
      </c>
      <c r="P111" s="26">
        <f t="shared" si="2"/>
        <v>0.50577712556670962</v>
      </c>
      <c r="Q111" s="27">
        <f t="shared" si="3"/>
        <v>0.16697382847258868</v>
      </c>
    </row>
    <row r="112" spans="2:17" x14ac:dyDescent="0.2">
      <c r="B112" s="35"/>
      <c r="C112" s="36"/>
      <c r="D112" s="23" t="s">
        <v>270</v>
      </c>
      <c r="E112" s="22" t="s">
        <v>115</v>
      </c>
      <c r="F112" s="23" t="s">
        <v>372</v>
      </c>
      <c r="G112" s="16" t="s">
        <v>116</v>
      </c>
      <c r="H112" s="24">
        <v>24299422</v>
      </c>
      <c r="I112" s="24">
        <v>23701564.149999999</v>
      </c>
      <c r="J112" s="25">
        <v>48000986.149999999</v>
      </c>
      <c r="K112" s="24">
        <v>16787323.73</v>
      </c>
      <c r="L112" s="24">
        <v>7257907.2100000009</v>
      </c>
      <c r="M112" s="24">
        <v>7257907.2100000009</v>
      </c>
      <c r="N112" s="24">
        <v>7257907.2100000009</v>
      </c>
      <c r="O112" s="25">
        <v>40743078.939999998</v>
      </c>
      <c r="P112" s="26">
        <f t="shared" si="2"/>
        <v>0.29868641361099046</v>
      </c>
      <c r="Q112" s="27">
        <f t="shared" si="3"/>
        <v>0.15120329376816358</v>
      </c>
    </row>
    <row r="113" spans="2:17" x14ac:dyDescent="0.2">
      <c r="B113" s="35"/>
      <c r="C113" s="36"/>
      <c r="D113" s="23" t="s">
        <v>270</v>
      </c>
      <c r="E113" s="22" t="s">
        <v>117</v>
      </c>
      <c r="F113" s="23" t="s">
        <v>373</v>
      </c>
      <c r="G113" s="16" t="s">
        <v>118</v>
      </c>
      <c r="H113" s="24">
        <v>11663319</v>
      </c>
      <c r="I113" s="24">
        <v>26825836.239999998</v>
      </c>
      <c r="J113" s="25">
        <v>38489155.239999995</v>
      </c>
      <c r="K113" s="24">
        <v>27277814.310000002</v>
      </c>
      <c r="L113" s="24">
        <v>5354488.37</v>
      </c>
      <c r="M113" s="24">
        <v>5354488.37</v>
      </c>
      <c r="N113" s="24">
        <v>5286847.03</v>
      </c>
      <c r="O113" s="25">
        <v>33134666.870000001</v>
      </c>
      <c r="P113" s="26">
        <f t="shared" si="2"/>
        <v>0.45908787798738937</v>
      </c>
      <c r="Q113" s="27">
        <f t="shared" si="3"/>
        <v>0.13911680671118831</v>
      </c>
    </row>
    <row r="114" spans="2:17" x14ac:dyDescent="0.2">
      <c r="B114" s="35"/>
      <c r="C114" s="36"/>
      <c r="D114" s="23" t="s">
        <v>270</v>
      </c>
      <c r="E114" s="22" t="s">
        <v>119</v>
      </c>
      <c r="F114" s="23" t="s">
        <v>374</v>
      </c>
      <c r="G114" s="16" t="s">
        <v>120</v>
      </c>
      <c r="H114" s="24">
        <v>14173580</v>
      </c>
      <c r="I114" s="24">
        <v>21236856.129999999</v>
      </c>
      <c r="J114" s="25">
        <v>35410436.129999995</v>
      </c>
      <c r="K114" s="24">
        <v>14194377.440000001</v>
      </c>
      <c r="L114" s="24">
        <v>7395968.8599999985</v>
      </c>
      <c r="M114" s="24">
        <v>7395968.8599999985</v>
      </c>
      <c r="N114" s="24">
        <v>7364542.1399999987</v>
      </c>
      <c r="O114" s="25">
        <v>28014467.27</v>
      </c>
      <c r="P114" s="26">
        <f t="shared" si="2"/>
        <v>0.52181374501008204</v>
      </c>
      <c r="Q114" s="27">
        <f t="shared" si="3"/>
        <v>0.20886409963570249</v>
      </c>
    </row>
    <row r="115" spans="2:17" x14ac:dyDescent="0.2">
      <c r="B115" s="35"/>
      <c r="C115" s="36"/>
      <c r="D115" s="23" t="s">
        <v>270</v>
      </c>
      <c r="E115" s="22" t="s">
        <v>121</v>
      </c>
      <c r="F115" s="23" t="s">
        <v>375</v>
      </c>
      <c r="G115" s="16" t="s">
        <v>122</v>
      </c>
      <c r="H115" s="24">
        <v>11397803</v>
      </c>
      <c r="I115" s="24">
        <v>14856718.76</v>
      </c>
      <c r="J115" s="25">
        <v>26254521.759999998</v>
      </c>
      <c r="K115" s="24">
        <v>9390755.6099999994</v>
      </c>
      <c r="L115" s="24">
        <v>4960645.709999999</v>
      </c>
      <c r="M115" s="24">
        <v>4960645.709999999</v>
      </c>
      <c r="N115" s="24">
        <v>4931663.5399999991</v>
      </c>
      <c r="O115" s="25">
        <v>21293876.049999997</v>
      </c>
      <c r="P115" s="26">
        <f t="shared" si="2"/>
        <v>0.43522823740680544</v>
      </c>
      <c r="Q115" s="27">
        <f t="shared" si="3"/>
        <v>0.1889444323285209</v>
      </c>
    </row>
    <row r="116" spans="2:17" x14ac:dyDescent="0.2">
      <c r="B116" s="35"/>
      <c r="C116" s="36"/>
      <c r="D116" s="23" t="s">
        <v>270</v>
      </c>
      <c r="E116" s="22" t="s">
        <v>35</v>
      </c>
      <c r="F116" s="23" t="s">
        <v>376</v>
      </c>
      <c r="G116" s="16" t="s">
        <v>36</v>
      </c>
      <c r="H116" s="24">
        <v>12623800</v>
      </c>
      <c r="I116" s="24">
        <v>29137886.609999999</v>
      </c>
      <c r="J116" s="25">
        <v>41761686.609999999</v>
      </c>
      <c r="K116" s="24">
        <v>16080987.440000001</v>
      </c>
      <c r="L116" s="24">
        <v>8112220.6599999992</v>
      </c>
      <c r="M116" s="24">
        <v>8112220.6599999992</v>
      </c>
      <c r="N116" s="24">
        <v>8112220.6599999992</v>
      </c>
      <c r="O116" s="25">
        <v>33649465.949999996</v>
      </c>
      <c r="P116" s="26">
        <f t="shared" si="2"/>
        <v>0.64261321155278117</v>
      </c>
      <c r="Q116" s="27">
        <f t="shared" si="3"/>
        <v>0.19425031215232327</v>
      </c>
    </row>
    <row r="117" spans="2:17" x14ac:dyDescent="0.2">
      <c r="B117" s="35"/>
      <c r="C117" s="36"/>
      <c r="D117" s="23" t="s">
        <v>270</v>
      </c>
      <c r="E117" s="22" t="s">
        <v>123</v>
      </c>
      <c r="F117" s="23" t="s">
        <v>377</v>
      </c>
      <c r="G117" s="16" t="s">
        <v>124</v>
      </c>
      <c r="H117" s="24">
        <v>11696860</v>
      </c>
      <c r="I117" s="24">
        <v>22956519.219999999</v>
      </c>
      <c r="J117" s="25">
        <v>34653379.219999999</v>
      </c>
      <c r="K117" s="24">
        <v>21247441.030000001</v>
      </c>
      <c r="L117" s="24">
        <v>3319501.6100000003</v>
      </c>
      <c r="M117" s="24">
        <v>3319501.6100000003</v>
      </c>
      <c r="N117" s="24">
        <v>3286845.73</v>
      </c>
      <c r="O117" s="25">
        <v>31333877.609999999</v>
      </c>
      <c r="P117" s="26">
        <f t="shared" si="2"/>
        <v>0.2837942499098049</v>
      </c>
      <c r="Q117" s="27">
        <f t="shared" si="3"/>
        <v>9.5791570251370153E-2</v>
      </c>
    </row>
    <row r="118" spans="2:17" x14ac:dyDescent="0.2">
      <c r="B118" s="35"/>
      <c r="C118" s="36"/>
      <c r="D118" s="23" t="s">
        <v>270</v>
      </c>
      <c r="E118" s="22" t="s">
        <v>33</v>
      </c>
      <c r="F118" s="23" t="s">
        <v>378</v>
      </c>
      <c r="G118" s="16" t="s">
        <v>34</v>
      </c>
      <c r="H118" s="24">
        <v>12421748</v>
      </c>
      <c r="I118" s="24">
        <v>30139521.149999999</v>
      </c>
      <c r="J118" s="25">
        <v>42561269.149999999</v>
      </c>
      <c r="K118" s="24">
        <v>19203729.130000003</v>
      </c>
      <c r="L118" s="24">
        <v>6419552.0500000007</v>
      </c>
      <c r="M118" s="24">
        <v>6419552.0500000007</v>
      </c>
      <c r="N118" s="24">
        <v>6342938.1100000003</v>
      </c>
      <c r="O118" s="25">
        <v>36141717.100000001</v>
      </c>
      <c r="P118" s="26">
        <f t="shared" si="2"/>
        <v>0.51679941100077065</v>
      </c>
      <c r="Q118" s="27">
        <f t="shared" si="3"/>
        <v>0.15083084170670227</v>
      </c>
    </row>
    <row r="119" spans="2:17" x14ac:dyDescent="0.2">
      <c r="B119" s="35"/>
      <c r="C119" s="36"/>
      <c r="D119" s="23" t="s">
        <v>270</v>
      </c>
      <c r="E119" s="22" t="s">
        <v>45</v>
      </c>
      <c r="F119" s="23" t="s">
        <v>379</v>
      </c>
      <c r="G119" s="16" t="s">
        <v>46</v>
      </c>
      <c r="H119" s="24">
        <v>130998097</v>
      </c>
      <c r="I119" s="24">
        <v>118089917.56</v>
      </c>
      <c r="J119" s="25">
        <v>249088014.56000003</v>
      </c>
      <c r="K119" s="24">
        <v>91855350.019999996</v>
      </c>
      <c r="L119" s="24">
        <v>41087826.57</v>
      </c>
      <c r="M119" s="24">
        <v>41087826.57</v>
      </c>
      <c r="N119" s="24">
        <v>40339905.329999998</v>
      </c>
      <c r="O119" s="25">
        <v>208000187.98999998</v>
      </c>
      <c r="P119" s="26">
        <f t="shared" si="2"/>
        <v>0.31365208740398726</v>
      </c>
      <c r="Q119" s="27">
        <f t="shared" si="3"/>
        <v>0.16495304538269068</v>
      </c>
    </row>
    <row r="120" spans="2:17" x14ac:dyDescent="0.2">
      <c r="B120" s="35"/>
      <c r="C120" s="36"/>
      <c r="D120" s="23" t="s">
        <v>270</v>
      </c>
      <c r="E120" s="22" t="s">
        <v>26</v>
      </c>
      <c r="F120" s="23" t="s">
        <v>380</v>
      </c>
      <c r="G120" s="16" t="s">
        <v>27</v>
      </c>
      <c r="H120" s="24">
        <v>32349937</v>
      </c>
      <c r="I120" s="24">
        <v>142701857.76999998</v>
      </c>
      <c r="J120" s="25">
        <v>175051794.76999998</v>
      </c>
      <c r="K120" s="24">
        <v>69921291.980000004</v>
      </c>
      <c r="L120" s="24">
        <v>29189965.710000001</v>
      </c>
      <c r="M120" s="24">
        <v>29189965.710000001</v>
      </c>
      <c r="N120" s="24">
        <v>28749373.350000001</v>
      </c>
      <c r="O120" s="25">
        <v>145861829.06</v>
      </c>
      <c r="P120" s="26">
        <f t="shared" si="2"/>
        <v>0.90231908983315801</v>
      </c>
      <c r="Q120" s="27">
        <f t="shared" si="3"/>
        <v>0.1667504509071307</v>
      </c>
    </row>
    <row r="121" spans="2:17" x14ac:dyDescent="0.2">
      <c r="B121" s="35"/>
      <c r="C121" s="36"/>
      <c r="D121" s="23" t="s">
        <v>270</v>
      </c>
      <c r="E121" s="22" t="s">
        <v>47</v>
      </c>
      <c r="F121" s="23" t="s">
        <v>381</v>
      </c>
      <c r="G121" s="16" t="s">
        <v>48</v>
      </c>
      <c r="H121" s="24">
        <v>141706702</v>
      </c>
      <c r="I121" s="24">
        <v>33190669.740000002</v>
      </c>
      <c r="J121" s="25">
        <v>174897371.74000001</v>
      </c>
      <c r="K121" s="24">
        <v>82507936.25</v>
      </c>
      <c r="L121" s="24">
        <v>24535804.219999999</v>
      </c>
      <c r="M121" s="24">
        <v>24535804.219999999</v>
      </c>
      <c r="N121" s="24">
        <v>24267344.809999999</v>
      </c>
      <c r="O121" s="25">
        <v>150361567.52000001</v>
      </c>
      <c r="P121" s="26">
        <f t="shared" si="2"/>
        <v>0.17314498096215661</v>
      </c>
      <c r="Q121" s="27">
        <f t="shared" si="3"/>
        <v>0.14028686638284413</v>
      </c>
    </row>
    <row r="122" spans="2:17" x14ac:dyDescent="0.2">
      <c r="B122" s="35"/>
      <c r="C122" s="36"/>
      <c r="D122" s="23" t="s">
        <v>270</v>
      </c>
      <c r="E122" s="22" t="s">
        <v>74</v>
      </c>
      <c r="F122" s="23" t="s">
        <v>382</v>
      </c>
      <c r="G122" s="16" t="s">
        <v>75</v>
      </c>
      <c r="H122" s="24">
        <v>42130354</v>
      </c>
      <c r="I122" s="24">
        <v>2126777.6799999997</v>
      </c>
      <c r="J122" s="25">
        <v>44257131.68</v>
      </c>
      <c r="K122" s="24">
        <v>9665712.0300000012</v>
      </c>
      <c r="L122" s="24">
        <v>5848513.1400000015</v>
      </c>
      <c r="M122" s="24">
        <v>5848513.1400000015</v>
      </c>
      <c r="N122" s="24">
        <v>5848513.1400000015</v>
      </c>
      <c r="O122" s="25">
        <v>38408618.539999999</v>
      </c>
      <c r="P122" s="26">
        <f t="shared" si="2"/>
        <v>0.13881946351554514</v>
      </c>
      <c r="Q122" s="27">
        <f t="shared" si="3"/>
        <v>0.13214849037862458</v>
      </c>
    </row>
    <row r="123" spans="2:17" x14ac:dyDescent="0.2">
      <c r="B123" s="35"/>
      <c r="C123" s="36"/>
      <c r="D123" s="23" t="s">
        <v>270</v>
      </c>
      <c r="E123" s="22" t="s">
        <v>228</v>
      </c>
      <c r="F123" s="23" t="s">
        <v>383</v>
      </c>
      <c r="G123" s="16" t="s">
        <v>229</v>
      </c>
      <c r="H123" s="24">
        <v>16056483</v>
      </c>
      <c r="I123" s="24">
        <v>1810115</v>
      </c>
      <c r="J123" s="25">
        <v>17866598</v>
      </c>
      <c r="K123" s="24">
        <v>5868658.5599999987</v>
      </c>
      <c r="L123" s="24">
        <v>3311336.94</v>
      </c>
      <c r="M123" s="24">
        <v>3311336.94</v>
      </c>
      <c r="N123" s="24">
        <v>3311336.94</v>
      </c>
      <c r="O123" s="25">
        <v>14555261.059999997</v>
      </c>
      <c r="P123" s="26">
        <f t="shared" si="2"/>
        <v>0.20623052632385311</v>
      </c>
      <c r="Q123" s="27">
        <f t="shared" si="3"/>
        <v>0.18533673506282505</v>
      </c>
    </row>
    <row r="124" spans="2:17" x14ac:dyDescent="0.2">
      <c r="B124" s="35"/>
      <c r="C124" s="36"/>
      <c r="D124" s="23" t="s">
        <v>270</v>
      </c>
      <c r="E124" s="22" t="s">
        <v>30</v>
      </c>
      <c r="F124" s="23" t="s">
        <v>384</v>
      </c>
      <c r="G124" s="16" t="s">
        <v>31</v>
      </c>
      <c r="H124" s="24">
        <v>14187878</v>
      </c>
      <c r="I124" s="24">
        <v>32207481.739999998</v>
      </c>
      <c r="J124" s="25">
        <v>46395359.740000002</v>
      </c>
      <c r="K124" s="24">
        <v>18110614.190000005</v>
      </c>
      <c r="L124" s="24">
        <v>8362622.9699999997</v>
      </c>
      <c r="M124" s="24">
        <v>8362622.9699999997</v>
      </c>
      <c r="N124" s="24">
        <v>8362622.9699999997</v>
      </c>
      <c r="O124" s="25">
        <v>38032736.770000003</v>
      </c>
      <c r="P124" s="26">
        <f t="shared" si="2"/>
        <v>0.58942027623863125</v>
      </c>
      <c r="Q124" s="27">
        <f t="shared" si="3"/>
        <v>0.18024696902587267</v>
      </c>
    </row>
    <row r="125" spans="2:17" x14ac:dyDescent="0.2">
      <c r="B125" s="35"/>
      <c r="C125" s="36"/>
      <c r="D125" s="23" t="s">
        <v>270</v>
      </c>
      <c r="E125" s="22" t="s">
        <v>149</v>
      </c>
      <c r="F125" s="23" t="s">
        <v>385</v>
      </c>
      <c r="G125" s="16" t="s">
        <v>150</v>
      </c>
      <c r="H125" s="24">
        <v>10863750</v>
      </c>
      <c r="I125" s="24">
        <v>9612441.0800000001</v>
      </c>
      <c r="J125" s="25">
        <v>20476191.079999998</v>
      </c>
      <c r="K125" s="24">
        <v>7503092.8300000001</v>
      </c>
      <c r="L125" s="24">
        <v>3959063.8499999996</v>
      </c>
      <c r="M125" s="24">
        <v>3959063.8499999996</v>
      </c>
      <c r="N125" s="24">
        <v>3928509.76</v>
      </c>
      <c r="O125" s="25">
        <v>16517127.23</v>
      </c>
      <c r="P125" s="26">
        <f t="shared" si="2"/>
        <v>0.36442884363134276</v>
      </c>
      <c r="Q125" s="27">
        <f t="shared" si="3"/>
        <v>0.19334962418215526</v>
      </c>
    </row>
    <row r="126" spans="2:17" x14ac:dyDescent="0.2">
      <c r="B126" s="35"/>
      <c r="C126" s="36"/>
      <c r="D126" s="23" t="s">
        <v>270</v>
      </c>
      <c r="E126" s="22" t="s">
        <v>231</v>
      </c>
      <c r="F126" s="23" t="s">
        <v>386</v>
      </c>
      <c r="G126" s="16" t="s">
        <v>232</v>
      </c>
      <c r="H126" s="24">
        <v>546858</v>
      </c>
      <c r="I126" s="24">
        <v>-41381.239999999991</v>
      </c>
      <c r="J126" s="25">
        <v>505476.76</v>
      </c>
      <c r="K126" s="24">
        <v>139942.59</v>
      </c>
      <c r="L126" s="24">
        <v>44678.720000000001</v>
      </c>
      <c r="M126" s="24">
        <v>44678.720000000001</v>
      </c>
      <c r="N126" s="24">
        <v>44678.720000000001</v>
      </c>
      <c r="O126" s="25">
        <v>460798.04</v>
      </c>
      <c r="P126" s="26">
        <f t="shared" si="2"/>
        <v>8.1700770583954155E-2</v>
      </c>
      <c r="Q126" s="27">
        <f t="shared" si="3"/>
        <v>8.8389266402673E-2</v>
      </c>
    </row>
    <row r="127" spans="2:17" x14ac:dyDescent="0.2">
      <c r="B127" s="35"/>
      <c r="C127" s="36"/>
      <c r="D127" s="23" t="s">
        <v>270</v>
      </c>
      <c r="E127" s="22" t="s">
        <v>230</v>
      </c>
      <c r="F127" s="23" t="s">
        <v>297</v>
      </c>
      <c r="G127" s="16" t="s">
        <v>6</v>
      </c>
      <c r="H127" s="24">
        <v>135036</v>
      </c>
      <c r="I127" s="24">
        <v>1795739.68</v>
      </c>
      <c r="J127" s="25">
        <v>1930775.68</v>
      </c>
      <c r="K127" s="24">
        <v>619422</v>
      </c>
      <c r="L127" s="24">
        <v>501776.58999999997</v>
      </c>
      <c r="M127" s="24">
        <v>501776.58999999997</v>
      </c>
      <c r="N127" s="24">
        <v>501776.59</v>
      </c>
      <c r="O127" s="25">
        <v>1428999.0899999999</v>
      </c>
      <c r="P127" s="26">
        <f t="shared" si="2"/>
        <v>3.7158727302349002</v>
      </c>
      <c r="Q127" s="27">
        <f t="shared" si="3"/>
        <v>0.25988342156868272</v>
      </c>
    </row>
    <row r="128" spans="2:17" x14ac:dyDescent="0.2">
      <c r="B128" s="35"/>
      <c r="C128" s="36"/>
      <c r="D128" s="23" t="s">
        <v>270</v>
      </c>
      <c r="E128" s="22" t="s">
        <v>263</v>
      </c>
      <c r="F128" s="23" t="s">
        <v>294</v>
      </c>
      <c r="G128" s="16" t="s">
        <v>51</v>
      </c>
      <c r="H128" s="24">
        <v>26409480</v>
      </c>
      <c r="I128" s="24">
        <v>6956687.2300000004</v>
      </c>
      <c r="J128" s="25">
        <v>33366167.23</v>
      </c>
      <c r="K128" s="24">
        <v>5946290.7300000004</v>
      </c>
      <c r="L128" s="24">
        <v>1944422.72</v>
      </c>
      <c r="M128" s="24">
        <v>1944422.72</v>
      </c>
      <c r="N128" s="24">
        <v>1944422.72</v>
      </c>
      <c r="O128" s="25">
        <v>31421744.509999998</v>
      </c>
      <c r="P128" s="26">
        <f t="shared" si="2"/>
        <v>7.362593735279907E-2</v>
      </c>
      <c r="Q128" s="27">
        <f t="shared" si="3"/>
        <v>5.8275279464874874E-2</v>
      </c>
    </row>
    <row r="129" spans="2:17" x14ac:dyDescent="0.2">
      <c r="B129" s="35"/>
      <c r="C129" s="36"/>
      <c r="D129" s="23" t="s">
        <v>270</v>
      </c>
      <c r="E129" s="22" t="s">
        <v>202</v>
      </c>
      <c r="F129" s="23" t="s">
        <v>387</v>
      </c>
      <c r="G129" s="16" t="s">
        <v>203</v>
      </c>
      <c r="H129" s="24">
        <v>14964216</v>
      </c>
      <c r="I129" s="24">
        <v>18732013.32</v>
      </c>
      <c r="J129" s="25">
        <v>33696229.320000008</v>
      </c>
      <c r="K129" s="24">
        <v>14583197.93</v>
      </c>
      <c r="L129" s="24">
        <v>5321305.9400000004</v>
      </c>
      <c r="M129" s="24">
        <v>5321305.9400000004</v>
      </c>
      <c r="N129" s="24">
        <v>5321305.9400000004</v>
      </c>
      <c r="O129" s="25">
        <v>28374923.379999999</v>
      </c>
      <c r="P129" s="26">
        <f t="shared" si="2"/>
        <v>0.35560205359238334</v>
      </c>
      <c r="Q129" s="27">
        <f t="shared" si="3"/>
        <v>0.15791992301173</v>
      </c>
    </row>
    <row r="130" spans="2:17" x14ac:dyDescent="0.2">
      <c r="B130" s="35"/>
      <c r="C130" s="36"/>
      <c r="D130" s="23" t="s">
        <v>270</v>
      </c>
      <c r="E130" s="22" t="s">
        <v>32</v>
      </c>
      <c r="F130" s="23" t="s">
        <v>388</v>
      </c>
      <c r="G130" s="16" t="s">
        <v>9</v>
      </c>
      <c r="H130" s="24">
        <v>225540523</v>
      </c>
      <c r="I130" s="24">
        <v>525874143.39000005</v>
      </c>
      <c r="J130" s="25">
        <v>751414666.38999975</v>
      </c>
      <c r="K130" s="24">
        <v>108606549.55999997</v>
      </c>
      <c r="L130" s="24">
        <v>74714550.800000012</v>
      </c>
      <c r="M130" s="24">
        <v>74714550.800000012</v>
      </c>
      <c r="N130" s="24">
        <v>74614913.040000007</v>
      </c>
      <c r="O130" s="25">
        <v>676700115.58999968</v>
      </c>
      <c r="P130" s="26">
        <f t="shared" si="2"/>
        <v>0.33126885495428249</v>
      </c>
      <c r="Q130" s="27">
        <f t="shared" si="3"/>
        <v>9.9431850537265956E-2</v>
      </c>
    </row>
    <row r="131" spans="2:17" x14ac:dyDescent="0.2">
      <c r="B131" s="35"/>
      <c r="C131" s="36"/>
      <c r="D131" s="23" t="s">
        <v>270</v>
      </c>
      <c r="E131" s="22" t="s">
        <v>21</v>
      </c>
      <c r="F131" s="23" t="s">
        <v>388</v>
      </c>
      <c r="G131" s="16" t="s">
        <v>9</v>
      </c>
      <c r="H131" s="24">
        <v>56059747</v>
      </c>
      <c r="I131" s="24">
        <v>6840395.3200000012</v>
      </c>
      <c r="J131" s="25">
        <v>62900142.32</v>
      </c>
      <c r="K131" s="24">
        <v>1143983.53</v>
      </c>
      <c r="L131" s="24">
        <v>113101.97</v>
      </c>
      <c r="M131" s="24">
        <v>113101.97</v>
      </c>
      <c r="N131" s="24">
        <v>112959.97</v>
      </c>
      <c r="O131" s="25">
        <v>62787040.350000001</v>
      </c>
      <c r="P131" s="26">
        <f t="shared" si="2"/>
        <v>2.0175255161247875E-3</v>
      </c>
      <c r="Q131" s="27">
        <f t="shared" si="3"/>
        <v>1.7981194609163486E-3</v>
      </c>
    </row>
    <row r="132" spans="2:17" ht="25.5" x14ac:dyDescent="0.2">
      <c r="B132" s="35"/>
      <c r="C132" s="36"/>
      <c r="D132" s="23" t="s">
        <v>270</v>
      </c>
      <c r="E132" s="22" t="s">
        <v>22</v>
      </c>
      <c r="F132" s="23" t="s">
        <v>389</v>
      </c>
      <c r="G132" s="16" t="s">
        <v>23</v>
      </c>
      <c r="H132" s="24">
        <v>36358149</v>
      </c>
      <c r="I132" s="24">
        <v>1890251.9500000002</v>
      </c>
      <c r="J132" s="25">
        <v>38248400.950000003</v>
      </c>
      <c r="K132" s="24">
        <v>5939311.8200000012</v>
      </c>
      <c r="L132" s="24">
        <v>4540779.3499999996</v>
      </c>
      <c r="M132" s="24">
        <v>4540779.3499999996</v>
      </c>
      <c r="N132" s="24">
        <v>4540779.3499999996</v>
      </c>
      <c r="O132" s="25">
        <v>33707621.599999994</v>
      </c>
      <c r="P132" s="26">
        <f t="shared" si="2"/>
        <v>0.12489027838023327</v>
      </c>
      <c r="Q132" s="27">
        <f t="shared" si="3"/>
        <v>0.11871814866027751</v>
      </c>
    </row>
    <row r="133" spans="2:17" x14ac:dyDescent="0.2">
      <c r="B133" s="35"/>
      <c r="C133" s="36"/>
      <c r="D133" s="23" t="s">
        <v>270</v>
      </c>
      <c r="E133" s="22" t="s">
        <v>255</v>
      </c>
      <c r="F133" s="23" t="s">
        <v>390</v>
      </c>
      <c r="G133" s="16" t="s">
        <v>256</v>
      </c>
      <c r="H133" s="24">
        <v>0</v>
      </c>
      <c r="I133" s="24">
        <v>7260323.6699999999</v>
      </c>
      <c r="J133" s="25">
        <v>7260323.6699999999</v>
      </c>
      <c r="K133" s="24">
        <v>0</v>
      </c>
      <c r="L133" s="24">
        <v>0</v>
      </c>
      <c r="M133" s="24">
        <v>0</v>
      </c>
      <c r="N133" s="24">
        <v>0</v>
      </c>
      <c r="O133" s="25">
        <v>7260323.6699999999</v>
      </c>
      <c r="P133" s="26"/>
      <c r="Q133" s="27">
        <f t="shared" si="3"/>
        <v>0</v>
      </c>
    </row>
    <row r="134" spans="2:17" x14ac:dyDescent="0.2">
      <c r="B134" s="35"/>
      <c r="C134" s="36"/>
      <c r="D134" s="23" t="s">
        <v>269</v>
      </c>
      <c r="E134" s="22" t="s">
        <v>10</v>
      </c>
      <c r="F134" s="23" t="s">
        <v>391</v>
      </c>
      <c r="G134" s="16" t="s">
        <v>9</v>
      </c>
      <c r="H134" s="24">
        <v>26148260</v>
      </c>
      <c r="I134" s="24">
        <v>0</v>
      </c>
      <c r="J134" s="25">
        <v>26148260</v>
      </c>
      <c r="K134" s="24">
        <v>22246471.09</v>
      </c>
      <c r="L134" s="24">
        <v>1115506.6600000004</v>
      </c>
      <c r="M134" s="24">
        <v>1115506.6600000004</v>
      </c>
      <c r="N134" s="24">
        <v>1115506.6599999999</v>
      </c>
      <c r="O134" s="25">
        <v>25032753.34</v>
      </c>
      <c r="P134" s="26">
        <f t="shared" si="2"/>
        <v>4.2660837088203972E-2</v>
      </c>
      <c r="Q134" s="27">
        <f t="shared" si="3"/>
        <v>4.2660837088203972E-2</v>
      </c>
    </row>
    <row r="135" spans="2:17" x14ac:dyDescent="0.2">
      <c r="B135" s="35"/>
      <c r="C135" s="36"/>
      <c r="D135" s="23" t="s">
        <v>269</v>
      </c>
      <c r="E135" s="22" t="s">
        <v>8</v>
      </c>
      <c r="F135" s="23" t="s">
        <v>392</v>
      </c>
      <c r="G135" s="16" t="s">
        <v>9</v>
      </c>
      <c r="H135" s="24">
        <v>12100000</v>
      </c>
      <c r="I135" s="24">
        <v>0</v>
      </c>
      <c r="J135" s="25">
        <v>12100000</v>
      </c>
      <c r="K135" s="24">
        <v>858154.77</v>
      </c>
      <c r="L135" s="24">
        <v>18096</v>
      </c>
      <c r="M135" s="24">
        <v>18096</v>
      </c>
      <c r="N135" s="24">
        <v>18096</v>
      </c>
      <c r="O135" s="25">
        <v>12081904</v>
      </c>
      <c r="P135" s="26">
        <f t="shared" si="2"/>
        <v>1.4955371900826446E-3</v>
      </c>
      <c r="Q135" s="27">
        <f t="shared" si="3"/>
        <v>1.4955371900826446E-3</v>
      </c>
    </row>
    <row r="136" spans="2:17" ht="25.5" x14ac:dyDescent="0.2">
      <c r="B136" s="35"/>
      <c r="C136" s="36"/>
      <c r="D136" s="23" t="s">
        <v>269</v>
      </c>
      <c r="E136" s="22" t="s">
        <v>258</v>
      </c>
      <c r="F136" s="23" t="s">
        <v>393</v>
      </c>
      <c r="G136" s="16" t="s">
        <v>14</v>
      </c>
      <c r="H136" s="24">
        <v>23000000</v>
      </c>
      <c r="I136" s="24">
        <v>0</v>
      </c>
      <c r="J136" s="25">
        <v>23000000</v>
      </c>
      <c r="K136" s="24">
        <v>0</v>
      </c>
      <c r="L136" s="24">
        <v>0</v>
      </c>
      <c r="M136" s="24">
        <v>0</v>
      </c>
      <c r="N136" s="24">
        <v>0</v>
      </c>
      <c r="O136" s="25">
        <v>23000000</v>
      </c>
      <c r="P136" s="26">
        <f t="shared" si="2"/>
        <v>0</v>
      </c>
      <c r="Q136" s="27">
        <f t="shared" si="3"/>
        <v>0</v>
      </c>
    </row>
    <row r="137" spans="2:17" x14ac:dyDescent="0.2">
      <c r="B137" s="35"/>
      <c r="C137" s="36"/>
      <c r="D137" s="23" t="s">
        <v>269</v>
      </c>
      <c r="E137" s="22" t="s">
        <v>153</v>
      </c>
      <c r="F137" s="23" t="s">
        <v>394</v>
      </c>
      <c r="G137" s="16" t="s">
        <v>46</v>
      </c>
      <c r="H137" s="24">
        <v>0</v>
      </c>
      <c r="I137" s="24">
        <v>4037065.6399999997</v>
      </c>
      <c r="J137" s="25">
        <v>4037065.6399999997</v>
      </c>
      <c r="K137" s="24">
        <v>4037065.6399999997</v>
      </c>
      <c r="L137" s="24">
        <v>3298270.44</v>
      </c>
      <c r="M137" s="24">
        <v>3298270.44</v>
      </c>
      <c r="N137" s="24">
        <v>3298270.44</v>
      </c>
      <c r="O137" s="25">
        <v>738795.2</v>
      </c>
      <c r="P137" s="26"/>
      <c r="Q137" s="27">
        <f t="shared" si="3"/>
        <v>0.81699698100524321</v>
      </c>
    </row>
    <row r="138" spans="2:17" x14ac:dyDescent="0.2">
      <c r="B138" s="35"/>
      <c r="C138" s="36"/>
      <c r="D138" s="23" t="s">
        <v>269</v>
      </c>
      <c r="E138" s="22" t="s">
        <v>0</v>
      </c>
      <c r="F138" s="23" t="s">
        <v>395</v>
      </c>
      <c r="G138" s="16" t="s">
        <v>1</v>
      </c>
      <c r="H138" s="24">
        <v>0</v>
      </c>
      <c r="I138" s="24">
        <v>18547.46</v>
      </c>
      <c r="J138" s="25">
        <v>18547.46</v>
      </c>
      <c r="K138" s="24">
        <v>0</v>
      </c>
      <c r="L138" s="24">
        <v>0</v>
      </c>
      <c r="M138" s="24">
        <v>0</v>
      </c>
      <c r="N138" s="24">
        <v>0</v>
      </c>
      <c r="O138" s="25">
        <v>18547.46</v>
      </c>
      <c r="P138" s="26"/>
      <c r="Q138" s="27">
        <f t="shared" si="3"/>
        <v>0</v>
      </c>
    </row>
    <row r="139" spans="2:17" x14ac:dyDescent="0.2">
      <c r="B139" s="35"/>
      <c r="C139" s="36"/>
      <c r="D139" s="23" t="s">
        <v>269</v>
      </c>
      <c r="E139" s="22" t="s">
        <v>259</v>
      </c>
      <c r="F139" s="23" t="s">
        <v>396</v>
      </c>
      <c r="G139" s="16" t="s">
        <v>1</v>
      </c>
      <c r="H139" s="24">
        <v>20000000</v>
      </c>
      <c r="I139" s="24">
        <v>0</v>
      </c>
      <c r="J139" s="25">
        <v>20000000</v>
      </c>
      <c r="K139" s="24">
        <v>0</v>
      </c>
      <c r="L139" s="24">
        <v>0</v>
      </c>
      <c r="M139" s="24">
        <v>0</v>
      </c>
      <c r="N139" s="24">
        <v>0</v>
      </c>
      <c r="O139" s="25">
        <v>20000000</v>
      </c>
      <c r="P139" s="26">
        <f t="shared" si="2"/>
        <v>0</v>
      </c>
      <c r="Q139" s="27">
        <f t="shared" si="3"/>
        <v>0</v>
      </c>
    </row>
    <row r="140" spans="2:17" x14ac:dyDescent="0.2">
      <c r="B140" s="35"/>
      <c r="C140" s="36"/>
      <c r="D140" s="23" t="s">
        <v>269</v>
      </c>
      <c r="E140" s="22" t="s">
        <v>12</v>
      </c>
      <c r="F140" s="23" t="s">
        <v>397</v>
      </c>
      <c r="G140" s="16" t="s">
        <v>1</v>
      </c>
      <c r="H140" s="24">
        <v>13300000</v>
      </c>
      <c r="I140" s="24">
        <v>0</v>
      </c>
      <c r="J140" s="25">
        <v>13300000</v>
      </c>
      <c r="K140" s="24">
        <v>0</v>
      </c>
      <c r="L140" s="24">
        <v>0</v>
      </c>
      <c r="M140" s="24">
        <v>0</v>
      </c>
      <c r="N140" s="24">
        <v>0</v>
      </c>
      <c r="O140" s="25">
        <v>13300000</v>
      </c>
      <c r="P140" s="26">
        <f t="shared" ref="P140:P157" si="4">+L140/H140</f>
        <v>0</v>
      </c>
      <c r="Q140" s="27">
        <f t="shared" ref="Q140:Q157" si="5">+L140/J140</f>
        <v>0</v>
      </c>
    </row>
    <row r="141" spans="2:17" ht="25.5" x14ac:dyDescent="0.2">
      <c r="B141" s="35"/>
      <c r="C141" s="36"/>
      <c r="D141" s="23" t="s">
        <v>269</v>
      </c>
      <c r="E141" s="22" t="s">
        <v>71</v>
      </c>
      <c r="F141" s="23" t="s">
        <v>398</v>
      </c>
      <c r="G141" s="16" t="s">
        <v>1</v>
      </c>
      <c r="H141" s="24">
        <v>0</v>
      </c>
      <c r="I141" s="24">
        <v>10294</v>
      </c>
      <c r="J141" s="25">
        <v>10294</v>
      </c>
      <c r="K141" s="24">
        <v>0</v>
      </c>
      <c r="L141" s="24">
        <v>0</v>
      </c>
      <c r="M141" s="24">
        <v>0</v>
      </c>
      <c r="N141" s="24">
        <v>0</v>
      </c>
      <c r="O141" s="25">
        <v>10294</v>
      </c>
      <c r="P141" s="26"/>
      <c r="Q141" s="27">
        <f t="shared" si="5"/>
        <v>0</v>
      </c>
    </row>
    <row r="142" spans="2:17" ht="25.5" x14ac:dyDescent="0.2">
      <c r="B142" s="35"/>
      <c r="C142" s="36"/>
      <c r="D142" s="23" t="s">
        <v>269</v>
      </c>
      <c r="E142" s="22" t="s">
        <v>76</v>
      </c>
      <c r="F142" s="23" t="s">
        <v>399</v>
      </c>
      <c r="G142" s="16" t="s">
        <v>1</v>
      </c>
      <c r="H142" s="24">
        <v>0</v>
      </c>
      <c r="I142" s="24">
        <v>1228564.22</v>
      </c>
      <c r="J142" s="25">
        <v>1228564.22</v>
      </c>
      <c r="K142" s="24">
        <v>0</v>
      </c>
      <c r="L142" s="24">
        <v>0</v>
      </c>
      <c r="M142" s="24">
        <v>0</v>
      </c>
      <c r="N142" s="24">
        <v>0</v>
      </c>
      <c r="O142" s="25">
        <v>1228564.22</v>
      </c>
      <c r="P142" s="26"/>
      <c r="Q142" s="27">
        <f t="shared" si="5"/>
        <v>0</v>
      </c>
    </row>
    <row r="143" spans="2:17" x14ac:dyDescent="0.2">
      <c r="B143" s="35"/>
      <c r="C143" s="36"/>
      <c r="D143" s="23" t="s">
        <v>269</v>
      </c>
      <c r="E143" s="22" t="s">
        <v>5</v>
      </c>
      <c r="F143" s="23" t="s">
        <v>400</v>
      </c>
      <c r="G143" s="16" t="s">
        <v>6</v>
      </c>
      <c r="H143" s="24">
        <v>6000000</v>
      </c>
      <c r="I143" s="24">
        <v>217821.5</v>
      </c>
      <c r="J143" s="25">
        <v>6217821.5</v>
      </c>
      <c r="K143" s="24">
        <v>289821.5</v>
      </c>
      <c r="L143" s="24">
        <v>217821.5</v>
      </c>
      <c r="M143" s="24">
        <v>217821.5</v>
      </c>
      <c r="N143" s="24">
        <v>217821.5</v>
      </c>
      <c r="O143" s="25">
        <v>6000000</v>
      </c>
      <c r="P143" s="26">
        <f t="shared" si="4"/>
        <v>3.6303583333333334E-2</v>
      </c>
      <c r="Q143" s="27">
        <f t="shared" si="5"/>
        <v>3.5031803341411455E-2</v>
      </c>
    </row>
    <row r="144" spans="2:17" x14ac:dyDescent="0.2">
      <c r="B144" s="35"/>
      <c r="C144" s="36"/>
      <c r="D144" s="23" t="s">
        <v>269</v>
      </c>
      <c r="E144" s="22" t="s">
        <v>11</v>
      </c>
      <c r="F144" s="23" t="s">
        <v>401</v>
      </c>
      <c r="G144" s="16" t="s">
        <v>9</v>
      </c>
      <c r="H144" s="24">
        <v>1622391.15</v>
      </c>
      <c r="I144" s="24">
        <v>0</v>
      </c>
      <c r="J144" s="25">
        <v>1622391.15</v>
      </c>
      <c r="K144" s="24">
        <v>0</v>
      </c>
      <c r="L144" s="24">
        <v>0</v>
      </c>
      <c r="M144" s="24">
        <v>0</v>
      </c>
      <c r="N144" s="24">
        <v>0</v>
      </c>
      <c r="O144" s="25">
        <v>1622391.15</v>
      </c>
      <c r="P144" s="26">
        <f t="shared" si="4"/>
        <v>0</v>
      </c>
      <c r="Q144" s="27">
        <f t="shared" si="5"/>
        <v>0</v>
      </c>
    </row>
    <row r="145" spans="1:17" ht="25.5" x14ac:dyDescent="0.2">
      <c r="B145" s="35"/>
      <c r="C145" s="36"/>
      <c r="D145" s="23" t="s">
        <v>269</v>
      </c>
      <c r="E145" s="22" t="s">
        <v>254</v>
      </c>
      <c r="F145" s="23" t="s">
        <v>402</v>
      </c>
      <c r="G145" s="16" t="s">
        <v>9</v>
      </c>
      <c r="H145" s="24">
        <v>8667624.7300000004</v>
      </c>
      <c r="I145" s="24">
        <v>0</v>
      </c>
      <c r="J145" s="25">
        <v>8667624.7300000004</v>
      </c>
      <c r="K145" s="24">
        <v>0</v>
      </c>
      <c r="L145" s="24">
        <v>0</v>
      </c>
      <c r="M145" s="24">
        <v>0</v>
      </c>
      <c r="N145" s="24">
        <v>0</v>
      </c>
      <c r="O145" s="25">
        <v>8667624.7300000004</v>
      </c>
      <c r="P145" s="26">
        <f t="shared" si="4"/>
        <v>0</v>
      </c>
      <c r="Q145" s="27">
        <f t="shared" si="5"/>
        <v>0</v>
      </c>
    </row>
    <row r="146" spans="1:17" ht="25.5" x14ac:dyDescent="0.2">
      <c r="B146" s="35"/>
      <c r="C146" s="36"/>
      <c r="D146" s="23" t="s">
        <v>269</v>
      </c>
      <c r="E146" s="22" t="s">
        <v>2</v>
      </c>
      <c r="F146" s="23" t="s">
        <v>403</v>
      </c>
      <c r="G146" s="16" t="s">
        <v>1</v>
      </c>
      <c r="H146" s="24">
        <v>0</v>
      </c>
      <c r="I146" s="24">
        <v>35459347.420000002</v>
      </c>
      <c r="J146" s="25">
        <v>35459347.420000002</v>
      </c>
      <c r="K146" s="24">
        <v>20403925.759999998</v>
      </c>
      <c r="L146" s="24">
        <v>12368365.140000001</v>
      </c>
      <c r="M146" s="24">
        <v>12368365.140000001</v>
      </c>
      <c r="N146" s="24">
        <v>12368365.140000001</v>
      </c>
      <c r="O146" s="25">
        <v>23090982.279999997</v>
      </c>
      <c r="P146" s="26"/>
      <c r="Q146" s="27">
        <f t="shared" si="5"/>
        <v>0.34880408241872829</v>
      </c>
    </row>
    <row r="147" spans="1:17" x14ac:dyDescent="0.2">
      <c r="B147" s="35"/>
      <c r="C147" s="36"/>
      <c r="D147" s="23" t="s">
        <v>269</v>
      </c>
      <c r="E147" s="22" t="s">
        <v>154</v>
      </c>
      <c r="F147" s="23" t="s">
        <v>404</v>
      </c>
      <c r="G147" s="16" t="s">
        <v>1</v>
      </c>
      <c r="H147" s="24">
        <v>0</v>
      </c>
      <c r="I147" s="24">
        <v>18100.189999999999</v>
      </c>
      <c r="J147" s="25">
        <v>18100.189999999999</v>
      </c>
      <c r="K147" s="24">
        <v>0</v>
      </c>
      <c r="L147" s="24">
        <v>0</v>
      </c>
      <c r="M147" s="24">
        <v>0</v>
      </c>
      <c r="N147" s="24">
        <v>0</v>
      </c>
      <c r="O147" s="25">
        <v>18100.189999999999</v>
      </c>
      <c r="P147" s="26"/>
      <c r="Q147" s="27">
        <f t="shared" si="5"/>
        <v>0</v>
      </c>
    </row>
    <row r="148" spans="1:17" x14ac:dyDescent="0.2">
      <c r="B148" s="35"/>
      <c r="C148" s="36"/>
      <c r="D148" s="23" t="s">
        <v>269</v>
      </c>
      <c r="E148" s="22" t="s">
        <v>155</v>
      </c>
      <c r="F148" s="23" t="s">
        <v>405</v>
      </c>
      <c r="G148" s="16" t="s">
        <v>1</v>
      </c>
      <c r="H148" s="24">
        <v>0</v>
      </c>
      <c r="I148" s="24">
        <v>3895310.83</v>
      </c>
      <c r="J148" s="25">
        <v>3895310.83</v>
      </c>
      <c r="K148" s="24">
        <v>0</v>
      </c>
      <c r="L148" s="24">
        <v>0</v>
      </c>
      <c r="M148" s="24">
        <v>0</v>
      </c>
      <c r="N148" s="24">
        <v>0</v>
      </c>
      <c r="O148" s="25">
        <v>3895310.83</v>
      </c>
      <c r="P148" s="26"/>
      <c r="Q148" s="27">
        <f t="shared" si="5"/>
        <v>0</v>
      </c>
    </row>
    <row r="149" spans="1:17" x14ac:dyDescent="0.2">
      <c r="B149" s="35"/>
      <c r="C149" s="36"/>
      <c r="D149" s="23" t="s">
        <v>269</v>
      </c>
      <c r="E149" s="22" t="s">
        <v>7</v>
      </c>
      <c r="F149" s="23" t="s">
        <v>406</v>
      </c>
      <c r="G149" s="16" t="s">
        <v>1</v>
      </c>
      <c r="H149" s="24">
        <v>315546990.80000001</v>
      </c>
      <c r="I149" s="24">
        <v>290415230.07999998</v>
      </c>
      <c r="J149" s="25">
        <v>605962220.88</v>
      </c>
      <c r="K149" s="24">
        <v>384459127.45999998</v>
      </c>
      <c r="L149" s="24">
        <v>60247313.899999991</v>
      </c>
      <c r="M149" s="24">
        <v>60247313.899999991</v>
      </c>
      <c r="N149" s="24">
        <v>60247313.899999999</v>
      </c>
      <c r="O149" s="25">
        <v>545714906.98000002</v>
      </c>
      <c r="P149" s="26">
        <f t="shared" si="4"/>
        <v>0.19092976848632331</v>
      </c>
      <c r="Q149" s="27">
        <f t="shared" si="5"/>
        <v>9.9424208018293103E-2</v>
      </c>
    </row>
    <row r="150" spans="1:17" ht="25.5" x14ac:dyDescent="0.2">
      <c r="B150" s="35"/>
      <c r="C150" s="36"/>
      <c r="D150" s="23" t="s">
        <v>269</v>
      </c>
      <c r="E150" s="22" t="s">
        <v>248</v>
      </c>
      <c r="F150" s="23" t="s">
        <v>407</v>
      </c>
      <c r="G150" s="16" t="s">
        <v>1</v>
      </c>
      <c r="H150" s="24">
        <v>0</v>
      </c>
      <c r="I150" s="24">
        <v>31966169.489999998</v>
      </c>
      <c r="J150" s="25">
        <v>31966169.489999998</v>
      </c>
      <c r="K150" s="24">
        <v>0</v>
      </c>
      <c r="L150" s="24">
        <v>0</v>
      </c>
      <c r="M150" s="24">
        <v>0</v>
      </c>
      <c r="N150" s="24">
        <v>0</v>
      </c>
      <c r="O150" s="25">
        <v>31966169.489999998</v>
      </c>
      <c r="P150" s="26"/>
      <c r="Q150" s="27">
        <f t="shared" si="5"/>
        <v>0</v>
      </c>
    </row>
    <row r="151" spans="1:17" x14ac:dyDescent="0.2">
      <c r="B151" s="35"/>
      <c r="C151" s="36"/>
      <c r="D151" s="23" t="s">
        <v>269</v>
      </c>
      <c r="E151" s="22" t="s">
        <v>249</v>
      </c>
      <c r="F151" s="23" t="s">
        <v>408</v>
      </c>
      <c r="G151" s="16" t="s">
        <v>1</v>
      </c>
      <c r="H151" s="24">
        <v>0</v>
      </c>
      <c r="I151" s="24">
        <v>8490108.9299999997</v>
      </c>
      <c r="J151" s="25">
        <v>8490108.9299999997</v>
      </c>
      <c r="K151" s="24">
        <v>8490108.9299999997</v>
      </c>
      <c r="L151" s="24">
        <v>1445322.5199999996</v>
      </c>
      <c r="M151" s="24">
        <v>1445322.5199999996</v>
      </c>
      <c r="N151" s="24">
        <v>1445322.52</v>
      </c>
      <c r="O151" s="25">
        <v>7044786.4100000001</v>
      </c>
      <c r="P151" s="26"/>
      <c r="Q151" s="27">
        <f t="shared" si="5"/>
        <v>0.17023603959813971</v>
      </c>
    </row>
    <row r="152" spans="1:17" ht="25.5" x14ac:dyDescent="0.2">
      <c r="B152" s="35"/>
      <c r="C152" s="36"/>
      <c r="D152" s="23" t="s">
        <v>269</v>
      </c>
      <c r="E152" s="22" t="s">
        <v>250</v>
      </c>
      <c r="F152" s="23" t="s">
        <v>409</v>
      </c>
      <c r="G152" s="16" t="s">
        <v>1</v>
      </c>
      <c r="H152" s="24">
        <v>0</v>
      </c>
      <c r="I152" s="24">
        <v>33466067.050000001</v>
      </c>
      <c r="J152" s="25">
        <v>33466067.050000001</v>
      </c>
      <c r="K152" s="24">
        <v>33466067.050000001</v>
      </c>
      <c r="L152" s="24">
        <v>79294.780000001192</v>
      </c>
      <c r="M152" s="24">
        <v>79294.780000001192</v>
      </c>
      <c r="N152" s="24">
        <v>79294.78</v>
      </c>
      <c r="O152" s="25">
        <v>33386772.27</v>
      </c>
      <c r="P152" s="26"/>
      <c r="Q152" s="27">
        <f t="shared" si="5"/>
        <v>2.3694083885486385E-3</v>
      </c>
    </row>
    <row r="153" spans="1:17" ht="25.5" x14ac:dyDescent="0.2">
      <c r="B153" s="35"/>
      <c r="C153" s="36"/>
      <c r="D153" s="23" t="s">
        <v>269</v>
      </c>
      <c r="E153" s="22" t="s">
        <v>251</v>
      </c>
      <c r="F153" s="23" t="s">
        <v>410</v>
      </c>
      <c r="G153" s="16" t="s">
        <v>1</v>
      </c>
      <c r="H153" s="24">
        <v>0</v>
      </c>
      <c r="I153" s="24">
        <v>32962986.850000001</v>
      </c>
      <c r="J153" s="25">
        <v>32962986.850000001</v>
      </c>
      <c r="K153" s="24">
        <v>32962986.850000001</v>
      </c>
      <c r="L153" s="24">
        <v>2154240.5200000033</v>
      </c>
      <c r="M153" s="24">
        <v>2154240.5200000033</v>
      </c>
      <c r="N153" s="24">
        <v>2154240.52</v>
      </c>
      <c r="O153" s="25">
        <v>30808746.329999998</v>
      </c>
      <c r="P153" s="26"/>
      <c r="Q153" s="27">
        <f t="shared" si="5"/>
        <v>6.535331673076232E-2</v>
      </c>
    </row>
    <row r="154" spans="1:17" ht="25.5" x14ac:dyDescent="0.2">
      <c r="B154" s="35"/>
      <c r="C154" s="36"/>
      <c r="D154" s="23" t="s">
        <v>269</v>
      </c>
      <c r="E154" s="22" t="s">
        <v>252</v>
      </c>
      <c r="F154" s="23" t="s">
        <v>411</v>
      </c>
      <c r="G154" s="16" t="s">
        <v>1</v>
      </c>
      <c r="H154" s="24">
        <v>0</v>
      </c>
      <c r="I154" s="24">
        <v>34890211.369999997</v>
      </c>
      <c r="J154" s="25">
        <v>34890211.369999997</v>
      </c>
      <c r="K154" s="24">
        <v>34890211.369999997</v>
      </c>
      <c r="L154" s="24">
        <v>6164233.8199999966</v>
      </c>
      <c r="M154" s="24">
        <v>6164233.8199999966</v>
      </c>
      <c r="N154" s="24">
        <v>6164233.8200000003</v>
      </c>
      <c r="O154" s="25">
        <v>28725977.550000001</v>
      </c>
      <c r="P154" s="26"/>
      <c r="Q154" s="27">
        <f t="shared" si="5"/>
        <v>0.17667516412068091</v>
      </c>
    </row>
    <row r="155" spans="1:17" ht="25.5" x14ac:dyDescent="0.2">
      <c r="B155" s="35"/>
      <c r="C155" s="36"/>
      <c r="D155" s="23" t="s">
        <v>269</v>
      </c>
      <c r="E155" s="22" t="s">
        <v>253</v>
      </c>
      <c r="F155" s="23" t="s">
        <v>412</v>
      </c>
      <c r="G155" s="16" t="s">
        <v>1</v>
      </c>
      <c r="H155" s="24">
        <v>0</v>
      </c>
      <c r="I155" s="24">
        <v>34855700</v>
      </c>
      <c r="J155" s="25">
        <v>34855700</v>
      </c>
      <c r="K155" s="24">
        <v>34855700</v>
      </c>
      <c r="L155" s="24">
        <v>1270542.5200000033</v>
      </c>
      <c r="M155" s="24">
        <v>1270542.5200000033</v>
      </c>
      <c r="N155" s="24">
        <v>1270542.52</v>
      </c>
      <c r="O155" s="25">
        <v>33585157.479999997</v>
      </c>
      <c r="P155" s="26"/>
      <c r="Q155" s="27">
        <f t="shared" si="5"/>
        <v>3.6451499180908814E-2</v>
      </c>
    </row>
    <row r="156" spans="1:17" ht="25.5" x14ac:dyDescent="0.2">
      <c r="B156" s="35"/>
      <c r="C156" s="36"/>
      <c r="D156" s="23" t="s">
        <v>269</v>
      </c>
      <c r="E156" s="22" t="s">
        <v>204</v>
      </c>
      <c r="F156" s="23" t="s">
        <v>413</v>
      </c>
      <c r="G156" s="16" t="s">
        <v>6</v>
      </c>
      <c r="H156" s="24">
        <v>7000000</v>
      </c>
      <c r="I156" s="24">
        <v>929624</v>
      </c>
      <c r="J156" s="25">
        <v>7929624</v>
      </c>
      <c r="K156" s="24">
        <v>2128692.7999999998</v>
      </c>
      <c r="L156" s="24">
        <v>0</v>
      </c>
      <c r="M156" s="24">
        <v>0</v>
      </c>
      <c r="N156" s="24">
        <v>0</v>
      </c>
      <c r="O156" s="25">
        <v>7929624</v>
      </c>
      <c r="P156" s="26">
        <f t="shared" si="4"/>
        <v>0</v>
      </c>
      <c r="Q156" s="27">
        <f t="shared" si="5"/>
        <v>0</v>
      </c>
    </row>
    <row r="157" spans="1:17" ht="25.5" x14ac:dyDescent="0.2">
      <c r="B157" s="35"/>
      <c r="C157" s="36"/>
      <c r="D157" s="23" t="s">
        <v>269</v>
      </c>
      <c r="E157" s="22" t="s">
        <v>257</v>
      </c>
      <c r="F157" s="23" t="s">
        <v>414</v>
      </c>
      <c r="G157" s="16" t="s">
        <v>27</v>
      </c>
      <c r="H157" s="24">
        <v>10700000</v>
      </c>
      <c r="I157" s="24">
        <v>0</v>
      </c>
      <c r="J157" s="25">
        <v>10700000</v>
      </c>
      <c r="K157" s="24">
        <v>0</v>
      </c>
      <c r="L157" s="24">
        <v>0</v>
      </c>
      <c r="M157" s="24">
        <v>0</v>
      </c>
      <c r="N157" s="24">
        <v>0</v>
      </c>
      <c r="O157" s="25">
        <v>10700000</v>
      </c>
      <c r="P157" s="26">
        <f t="shared" si="4"/>
        <v>0</v>
      </c>
      <c r="Q157" s="27">
        <f t="shared" si="5"/>
        <v>0</v>
      </c>
    </row>
    <row r="158" spans="1:17" x14ac:dyDescent="0.2">
      <c r="B158" s="37"/>
      <c r="C158" s="38"/>
      <c r="D158" s="39"/>
      <c r="E158" s="40"/>
      <c r="F158" s="40"/>
      <c r="G158" s="41"/>
      <c r="H158" s="41"/>
      <c r="I158" s="41"/>
      <c r="J158" s="41"/>
      <c r="K158" s="41"/>
      <c r="L158" s="41"/>
      <c r="M158" s="41"/>
      <c r="N158" s="41"/>
      <c r="O158" s="41"/>
      <c r="P158" s="26"/>
      <c r="Q158" s="27"/>
    </row>
    <row r="159" spans="1:17" s="46" customFormat="1" ht="24.95" customHeight="1" x14ac:dyDescent="0.2">
      <c r="A159" s="42"/>
      <c r="B159" s="43"/>
      <c r="C159" s="54" t="s">
        <v>430</v>
      </c>
      <c r="D159" s="55"/>
      <c r="E159" s="44"/>
      <c r="F159" s="44"/>
      <c r="G159" s="44"/>
      <c r="H159" s="45">
        <f>SUM(H11:H158)</f>
        <v>5932898360.6799994</v>
      </c>
      <c r="I159" s="45">
        <f t="shared" ref="I159:O159" si="6">SUM(I11:I158)</f>
        <v>5133552329.9299994</v>
      </c>
      <c r="J159" s="45">
        <f t="shared" si="6"/>
        <v>11066450690.609993</v>
      </c>
      <c r="K159" s="45">
        <f t="shared" si="6"/>
        <v>4398174306.9200001</v>
      </c>
      <c r="L159" s="45">
        <f t="shared" si="6"/>
        <v>1568581198.5800004</v>
      </c>
      <c r="M159" s="45">
        <f t="shared" si="6"/>
        <v>1568581198.5800004</v>
      </c>
      <c r="N159" s="45">
        <f t="shared" si="6"/>
        <v>1557556624.6900001</v>
      </c>
      <c r="O159" s="45">
        <f t="shared" si="6"/>
        <v>9497869492.0299988</v>
      </c>
      <c r="P159" s="56"/>
      <c r="Q159" s="57"/>
    </row>
    <row r="160" spans="1:1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">
      <c r="B161" s="47"/>
      <c r="G161" s="1"/>
      <c r="H161" s="48"/>
      <c r="I161" s="48"/>
      <c r="J161" s="48"/>
      <c r="K161" s="48"/>
      <c r="L161" s="48"/>
      <c r="M161" s="48"/>
      <c r="N161" s="48"/>
      <c r="O161" s="48"/>
    </row>
  </sheetData>
  <mergeCells count="12">
    <mergeCell ref="P7:Q7"/>
    <mergeCell ref="B10:D10"/>
    <mergeCell ref="C159:D159"/>
    <mergeCell ref="P159:Q159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43307086614173229" bottom="0.74803149606299213" header="0.31496062992125984" footer="0.39370078740157483"/>
  <pageSetup scale="52" firstPageNumber="52" fitToHeight="0" orientation="landscape" useFirstPageNumber="1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usuario</cp:lastModifiedBy>
  <cp:revision>1</cp:revision>
  <cp:lastPrinted>2019-03-28T23:30:41Z</cp:lastPrinted>
  <dcterms:created xsi:type="dcterms:W3CDTF">2019-03-28T21:08:01Z</dcterms:created>
  <dcterms:modified xsi:type="dcterms:W3CDTF">2019-03-29T18:43:55Z</dcterms:modified>
</cp:coreProperties>
</file>