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48385581-D89A-4065-9A19-C1FB13B86DDD}" xr6:coauthVersionLast="36" xr6:coauthVersionMax="36" xr10:uidLastSave="{00000000-0000-0000-0000-000000000000}"/>
  <bookViews>
    <workbookView xWindow="0" yWindow="0" windowWidth="28800" windowHeight="12105" xr2:uid="{4D5D7E99-9ACE-487B-9CCF-4BC675F8A054}"/>
  </bookViews>
  <sheets>
    <sheet name="Notas DM" sheetId="1" r:id="rId1"/>
    <sheet name="N ESF" sheetId="2" r:id="rId2"/>
    <sheet name="N ACT" sheetId="3" r:id="rId3"/>
    <sheet name="N VHP" sheetId="4" r:id="rId4"/>
    <sheet name="N EFE" sheetId="6" r:id="rId5"/>
    <sheet name="N Conciliacion_Ig" sheetId="7" r:id="rId6"/>
    <sheet name="N Conciliacion_Eg" sheetId="8" r:id="rId7"/>
    <sheet name="N Memoria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4" hidden="1">'N EFE'!$A$19:$D$43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2">'N ACT'!$A$1:$E$219</definedName>
    <definedName name="_xlnm.Print_Area" localSheetId="6">'N Conciliacion_Eg'!$A$1:$D$39</definedName>
    <definedName name="_xlnm.Print_Area" localSheetId="5">'N Conciliacion_Ig'!$A$1:$C$22</definedName>
    <definedName name="_xlnm.Print_Area" localSheetId="4">'N EFE'!$A$1:$E$135</definedName>
    <definedName name="_xlnm.Print_Area" localSheetId="1">'N ESF'!$A$1:$I$146</definedName>
    <definedName name="_xlnm.Print_Area" localSheetId="0">'Notas DM'!$A$1:$F$46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_xlnm.Print_Titles" localSheetId="2">'N ACT'!$1:$3</definedName>
    <definedName name="_xlnm.Print_Titles" localSheetId="4">'N EFE'!$1:$4</definedName>
    <definedName name="_xlnm.Print_Titles" localSheetId="1">'N ESF'!$1:$3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9" l="1"/>
  <c r="F36" i="9"/>
  <c r="F37" i="9"/>
  <c r="F38" i="9"/>
  <c r="C20" i="7" l="1"/>
  <c r="C30" i="8" l="1"/>
  <c r="C7" i="8"/>
  <c r="C15" i="7"/>
  <c r="C7" i="7"/>
  <c r="D37" i="6"/>
  <c r="C37" i="6"/>
  <c r="D28" i="6"/>
  <c r="C28" i="6"/>
  <c r="D20" i="6"/>
  <c r="C20" i="6"/>
  <c r="D15" i="6"/>
  <c r="C15" i="6"/>
  <c r="E2" i="6"/>
  <c r="E1" i="6"/>
  <c r="A1" i="6"/>
  <c r="C129" i="2"/>
  <c r="C122" i="2"/>
  <c r="C98" i="2"/>
  <c r="C92" i="2"/>
  <c r="E82" i="2"/>
  <c r="D82" i="2"/>
  <c r="C82" i="2"/>
  <c r="E76" i="2"/>
  <c r="D76" i="2"/>
  <c r="C76" i="2"/>
  <c r="C41" i="2"/>
  <c r="C37" i="8" l="1"/>
  <c r="C43" i="6"/>
  <c r="D43" i="6"/>
  <c r="D198" i="3"/>
  <c r="D185" i="3"/>
  <c r="D137" i="3"/>
  <c r="D160" i="3"/>
  <c r="D146" i="3"/>
  <c r="D142" i="3" l="1"/>
  <c r="D202" i="3"/>
  <c r="D153" i="3"/>
  <c r="D141" i="3"/>
  <c r="D128" i="3"/>
  <c r="D107" i="3"/>
  <c r="D161" i="3"/>
  <c r="D125" i="3"/>
  <c r="D208" i="3"/>
  <c r="D201" i="3"/>
  <c r="D187" i="3"/>
  <c r="D176" i="3"/>
  <c r="D164" i="3"/>
  <c r="D159" i="3"/>
  <c r="D152" i="3"/>
  <c r="D140" i="3"/>
  <c r="D121" i="3"/>
  <c r="D114" i="3"/>
  <c r="D206" i="3"/>
  <c r="D199" i="3"/>
  <c r="D193" i="3"/>
  <c r="D169" i="3"/>
  <c r="D163" i="3"/>
  <c r="D145" i="3"/>
  <c r="D138" i="3"/>
  <c r="D132" i="3"/>
  <c r="D112" i="3"/>
  <c r="D105" i="3"/>
  <c r="D213" i="3"/>
  <c r="D192" i="3"/>
  <c r="D168" i="3"/>
  <c r="D144" i="3"/>
  <c r="D118" i="3"/>
  <c r="D104" i="3"/>
  <c r="D191" i="3"/>
  <c r="D173" i="3"/>
  <c r="D156" i="3"/>
  <c r="D143" i="3"/>
  <c r="D117" i="3"/>
  <c r="D207" i="3"/>
  <c r="D200" i="3"/>
  <c r="D194" i="3"/>
  <c r="D181" i="3"/>
  <c r="D175" i="3"/>
  <c r="D158" i="3"/>
  <c r="D139" i="3"/>
  <c r="D133" i="3"/>
  <c r="D120" i="3"/>
  <c r="D113" i="3"/>
  <c r="D106" i="3"/>
  <c r="D119" i="3"/>
  <c r="D205" i="3"/>
  <c r="D162" i="3"/>
  <c r="D150" i="3"/>
  <c r="D126" i="3"/>
  <c r="D111" i="3"/>
  <c r="D212" i="3"/>
  <c r="D204" i="3"/>
  <c r="D179" i="3"/>
  <c r="D167" i="3"/>
  <c r="D149" i="3"/>
  <c r="D103" i="3"/>
  <c r="D211" i="3"/>
  <c r="D197" i="3"/>
  <c r="D190" i="3"/>
  <c r="D184" i="3"/>
  <c r="D178" i="3"/>
  <c r="D172" i="3"/>
  <c r="D155" i="3"/>
  <c r="D136" i="3"/>
  <c r="D130" i="3"/>
  <c r="D124" i="3"/>
  <c r="D109" i="3"/>
  <c r="D102" i="3"/>
  <c r="D216" i="3"/>
  <c r="D210" i="3"/>
  <c r="D203" i="3"/>
  <c r="D196" i="3"/>
  <c r="D189" i="3"/>
  <c r="D183" i="3"/>
  <c r="D166" i="3"/>
  <c r="D154" i="3"/>
  <c r="D148" i="3"/>
  <c r="D135" i="3"/>
  <c r="D129" i="3"/>
  <c r="D123" i="3"/>
  <c r="D116" i="3"/>
  <c r="D101" i="3"/>
  <c r="D209" i="3"/>
  <c r="D195" i="3"/>
  <c r="D182" i="3"/>
  <c r="D134" i="3"/>
  <c r="D115" i="3"/>
  <c r="D108" i="3"/>
  <c r="D215" i="3"/>
  <c r="D188" i="3"/>
  <c r="D165" i="3"/>
  <c r="D147" i="3"/>
  <c r="D122" i="3"/>
  <c r="D100" i="3"/>
  <c r="D110" i="3"/>
  <c r="D99" i="3"/>
  <c r="D127" i="3"/>
  <c r="D131" i="3"/>
  <c r="D177" i="3"/>
  <c r="D171" i="3"/>
  <c r="D180" i="3"/>
  <c r="D214" i="3"/>
  <c r="D157" i="3"/>
  <c r="D151" i="3"/>
  <c r="D170" i="3"/>
  <c r="D186" i="3"/>
  <c r="D174" i="3"/>
</calcChain>
</file>

<file path=xl/sharedStrings.xml><?xml version="1.0" encoding="utf-8"?>
<sst xmlns="http://schemas.openxmlformats.org/spreadsheetml/2006/main" count="822" uniqueCount="570">
  <si>
    <t>INSTITUTO DE SALUD PUBLICA DEL ESTADO DE GUANAJUATO</t>
  </si>
  <si>
    <t>Ejercicio</t>
  </si>
  <si>
    <t>Notas de Desglose y Memoria</t>
  </si>
  <si>
    <t>Periodicidad</t>
  </si>
  <si>
    <t>Trimestral</t>
  </si>
  <si>
    <t>Corte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</si>
  <si>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</si>
  <si>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</si>
  <si>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</si>
  <si>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</si>
  <si>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</si>
  <si>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</si>
  <si>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</si>
  <si>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</si>
  <si>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</si>
  <si>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</si>
  <si>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</si>
  <si>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</si>
  <si>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</si>
  <si>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</si>
  <si>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</si>
  <si>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</si>
  <si>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</si>
  <si>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</si>
  <si>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</si>
  <si>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</si>
  <si>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</si>
  <si>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</si>
  <si>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</si>
  <si>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</si>
  <si>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</si>
  <si>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</si>
  <si>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</si>
  <si>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</si>
  <si>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</si>
  <si>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</si>
  <si>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</si>
  <si>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</si>
  <si>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</si>
  <si>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</si>
  <si>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</si>
  <si>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</si>
  <si>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</si>
  <si>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</si>
  <si>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</si>
  <si>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</si>
  <si>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</si>
  <si>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</si>
  <si>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</si>
  <si>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</si>
  <si>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</si>
  <si>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</si>
  <si>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</si>
  <si>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</si>
  <si>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</si>
  <si>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</si>
  <si>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</si>
  <si>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</si>
  <si>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</si>
  <si>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</si>
  <si>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</si>
  <si>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</si>
  <si>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</si>
  <si>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</si>
  <si>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</si>
  <si>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</si>
  <si>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</si>
  <si>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</si>
  <si>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</si>
  <si>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</si>
  <si>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</si>
  <si>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</si>
  <si>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</si>
  <si>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</si>
  <si>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</si>
  <si>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</si>
  <si>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</si>
  <si>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</si>
  <si>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</si>
  <si>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</si>
  <si>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SIN INFORMACIÓN QUE REVELAR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</si>
  <si>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</si>
  <si>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</si>
  <si>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</si>
  <si>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</si>
  <si>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</si>
  <si>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</si>
  <si>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</si>
  <si>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</si>
  <si>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</si>
  <si>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</si>
  <si>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</si>
  <si>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</si>
  <si>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</si>
  <si>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</si>
  <si>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</si>
  <si>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</si>
  <si>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</si>
  <si>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</si>
  <si>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</si>
  <si>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</si>
  <si>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</si>
  <si>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</si>
  <si>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</si>
  <si>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</si>
  <si>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</si>
  <si>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</si>
  <si>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</si>
  <si>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</si>
  <si>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</si>
  <si>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</si>
  <si>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</si>
  <si>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</si>
  <si>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</si>
  <si>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</si>
  <si>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</si>
  <si>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</si>
  <si>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</si>
  <si>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</si>
  <si>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</si>
  <si>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</si>
  <si>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</si>
  <si>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</si>
  <si>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</si>
  <si>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</si>
  <si>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</si>
  <si>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</si>
  <si>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</si>
  <si>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</si>
  <si>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</si>
  <si>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</si>
  <si>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</si>
  <si>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</si>
  <si>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</si>
  <si>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</si>
  <si>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</si>
  <si>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</si>
  <si>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</si>
  <si>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</si>
  <si>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</si>
  <si>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</si>
  <si>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</si>
  <si>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</si>
  <si>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</si>
  <si>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</si>
  <si>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</si>
  <si>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</si>
  <si>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</si>
  <si>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</si>
  <si>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</si>
  <si>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</si>
  <si>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</si>
  <si>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</si>
  <si>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</si>
  <si>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</si>
  <si>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</si>
  <si>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</si>
  <si>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</si>
  <si>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</si>
  <si>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</si>
  <si>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</si>
  <si>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</si>
  <si>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</si>
  <si>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</si>
  <si>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</si>
  <si>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</si>
  <si>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</si>
  <si>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</si>
  <si>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</si>
  <si>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</si>
  <si>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</si>
  <si>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</si>
  <si>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</si>
  <si>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</si>
  <si>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</si>
  <si>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</si>
  <si>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</si>
  <si>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</si>
  <si>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</si>
  <si>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</si>
  <si>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</si>
  <si>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</si>
  <si>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</si>
  <si>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</si>
  <si>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</si>
  <si>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</si>
  <si>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</si>
  <si>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</si>
  <si>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</si>
  <si>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</si>
  <si>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</si>
  <si>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</si>
  <si>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</si>
  <si>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</si>
  <si>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</si>
  <si>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</si>
  <si>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</si>
  <si>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</si>
  <si>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</si>
  <si>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</si>
  <si>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</si>
  <si>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</si>
  <si>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</si>
  <si>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</si>
  <si>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</si>
  <si>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</si>
  <si>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</si>
  <si>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</si>
  <si>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</si>
  <si>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</si>
  <si>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</si>
  <si>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</si>
  <si>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</si>
  <si>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</si>
  <si>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</si>
  <si>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</si>
  <si>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</si>
  <si>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</si>
  <si>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</si>
  <si>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</si>
  <si>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</si>
  <si>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</si>
  <si>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</si>
  <si>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</si>
  <si>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</si>
  <si>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</si>
  <si>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</si>
  <si>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</si>
  <si>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</si>
  <si>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</si>
  <si>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</si>
  <si>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</si>
  <si>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</si>
  <si>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</si>
  <si>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</si>
  <si>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</si>
  <si>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</si>
  <si>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</si>
  <si>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</si>
  <si>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</si>
  <si>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</si>
  <si>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</si>
  <si>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</si>
  <si>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</si>
  <si>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</si>
  <si>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</si>
  <si>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</si>
  <si>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</si>
  <si>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</si>
  <si>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</si>
  <si>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</si>
  <si>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</si>
  <si>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</si>
  <si>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</si>
  <si>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</si>
  <si>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</si>
  <si>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</si>
  <si>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</si>
  <si>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</si>
  <si>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</si>
  <si>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</si>
  <si>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</si>
  <si>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</si>
  <si>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</si>
  <si>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</si>
  <si>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</si>
  <si>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</si>
  <si>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</si>
  <si>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</si>
  <si>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</si>
  <si>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</si>
  <si>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</si>
  <si>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</si>
  <si>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</si>
  <si>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</si>
  <si>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</si>
  <si>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</si>
  <si>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</si>
  <si>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</si>
  <si>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</si>
  <si>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</si>
  <si>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</si>
  <si>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</si>
  <si>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</si>
  <si>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</si>
  <si>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</si>
  <si>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</si>
  <si>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</si>
  <si>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</si>
  <si>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</si>
  <si>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</si>
  <si>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</si>
  <si>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</si>
  <si>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</si>
  <si>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</si>
  <si>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</si>
  <si>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</si>
  <si>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</si>
  <si>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</si>
  <si>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</si>
  <si>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</si>
  <si>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</si>
  <si>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</si>
  <si>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</si>
  <si>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</si>
  <si>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</si>
  <si>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</si>
  <si>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</si>
  <si>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</si>
  <si>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</si>
  <si>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</si>
  <si>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</si>
  <si>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</si>
  <si>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</si>
  <si>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</si>
  <si>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</si>
  <si>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</si>
  <si>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</si>
  <si>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</si>
  <si>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</si>
  <si>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</si>
  <si>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</si>
  <si>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</si>
  <si>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</si>
  <si>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</si>
  <si>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</si>
  <si>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</si>
  <si>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</si>
  <si>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</si>
  <si>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</si>
  <si>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</si>
  <si>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</si>
  <si>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</si>
  <si>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</si>
  <si>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</si>
  <si>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</si>
  <si>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</si>
  <si>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</si>
  <si>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</si>
  <si>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</si>
  <si>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</si>
  <si>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</si>
  <si>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</si>
  <si>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</si>
  <si>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</si>
  <si>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</si>
  <si>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</si>
  <si>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</si>
  <si>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</si>
  <si>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</si>
  <si>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</si>
  <si>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</si>
  <si>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</si>
  <si>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</si>
  <si>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</si>
  <si>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</si>
  <si>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</si>
  <si>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</si>
  <si>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</si>
  <si>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</si>
  <si>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</si>
  <si>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</si>
  <si>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</si>
  <si>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</si>
  <si>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</si>
  <si>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</si>
  <si>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</si>
  <si>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</si>
  <si>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</si>
  <si>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</si>
  <si>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</si>
  <si>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</si>
  <si>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</si>
  <si>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</si>
  <si>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</si>
  <si>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</si>
  <si>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</si>
  <si>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</si>
  <si>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</si>
  <si>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</si>
  <si>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</si>
  <si>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</si>
  <si>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</si>
  <si>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</si>
  <si>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</si>
  <si>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</si>
  <si>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</si>
  <si>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</si>
  <si>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</si>
  <si>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</si>
  <si>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</si>
  <si>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</si>
  <si>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</si>
  <si>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</si>
  <si>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</si>
  <si>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</si>
  <si>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</si>
  <si>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</si>
  <si>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</si>
  <si>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</si>
  <si>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</si>
  <si>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</si>
  <si>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</si>
  <si>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</si>
  <si>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</si>
  <si>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</si>
  <si>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</si>
  <si>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</si>
  <si>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</si>
  <si>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</si>
  <si>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</si>
  <si>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</si>
  <si>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</si>
  <si>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</si>
  <si>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</si>
  <si>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</si>
  <si>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</si>
  <si>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</si>
  <si>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</si>
  <si>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</si>
  <si>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</si>
  <si>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</si>
  <si>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</si>
  <si>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</si>
  <si>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</si>
  <si>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</si>
  <si>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</si>
  <si>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</si>
  <si>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</si>
  <si>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</si>
  <si>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</si>
  <si>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</si>
  <si>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</si>
  <si>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</si>
  <si>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</si>
  <si>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</si>
  <si>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</si>
  <si>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</si>
  <si>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</si>
  <si>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</si>
  <si>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</si>
  <si>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</si>
  <si>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</si>
  <si>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</si>
  <si>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</si>
  <si>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</si>
  <si>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</si>
  <si>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</si>
  <si>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</si>
  <si>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</si>
  <si>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</si>
  <si>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</si>
  <si>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</si>
  <si>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</si>
  <si>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</si>
  <si>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</si>
  <si>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</si>
  <si>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</si>
  <si>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</si>
  <si>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</si>
  <si>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</si>
  <si>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</si>
  <si>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</si>
  <si>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20XN</t>
  </si>
  <si>
    <t>20XN-1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</si>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</sst>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177">
    <xf numFmtId="0" fontId="0" fillId="0" borderId="0" xfId="0"/>
    <xf numFmtId="0" fontId="4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0" fontId="6" fillId="3" borderId="0" xfId="2" applyFont="1" applyFill="1" applyProtection="1">
      <protection locked="0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left" vertical="center"/>
    </xf>
    <xf numFmtId="0" fontId="7" fillId="4" borderId="4" xfId="2" applyFont="1" applyFill="1" applyBorder="1" applyAlignment="1" applyProtection="1">
      <alignment horizontal="center" vertical="center" wrapText="1"/>
      <protection locked="0"/>
    </xf>
    <xf numFmtId="0" fontId="7" fillId="4" borderId="9" xfId="2" applyFont="1" applyFill="1" applyBorder="1" applyAlignment="1" applyProtection="1">
      <alignment horizontal="center" vertical="center"/>
      <protection locked="0"/>
    </xf>
    <xf numFmtId="0" fontId="6" fillId="3" borderId="0" xfId="2" applyFont="1" applyFill="1" applyBorder="1" applyProtection="1">
      <protection locked="0"/>
    </xf>
    <xf numFmtId="0" fontId="7" fillId="3" borderId="4" xfId="2" applyFont="1" applyFill="1" applyBorder="1" applyAlignment="1" applyProtection="1">
      <alignment horizontal="center"/>
      <protection locked="0"/>
    </xf>
    <xf numFmtId="0" fontId="6" fillId="3" borderId="5" xfId="2" applyFont="1" applyFill="1" applyBorder="1" applyProtection="1">
      <protection locked="0"/>
    </xf>
    <xf numFmtId="0" fontId="7" fillId="3" borderId="5" xfId="2" applyFont="1" applyFill="1" applyBorder="1" applyAlignment="1" applyProtection="1">
      <alignment horizontal="center"/>
      <protection locked="0"/>
    </xf>
    <xf numFmtId="0" fontId="7" fillId="3" borderId="5" xfId="2" applyFont="1" applyFill="1" applyBorder="1" applyAlignment="1" applyProtection="1">
      <alignment horizontal="left" indent="1"/>
      <protection locked="0"/>
    </xf>
    <xf numFmtId="0" fontId="8" fillId="3" borderId="4" xfId="3" applyFont="1" applyFill="1" applyBorder="1" applyAlignment="1" applyProtection="1">
      <alignment horizontal="center"/>
      <protection locked="0"/>
    </xf>
    <xf numFmtId="0" fontId="8" fillId="3" borderId="5" xfId="3" applyFont="1" applyFill="1" applyBorder="1" applyProtection="1">
      <protection locked="0"/>
    </xf>
    <xf numFmtId="0" fontId="7" fillId="3" borderId="6" xfId="2" applyFont="1" applyFill="1" applyBorder="1" applyAlignment="1" applyProtection="1">
      <alignment horizontal="center"/>
      <protection locked="0"/>
    </xf>
    <xf numFmtId="0" fontId="6" fillId="3" borderId="8" xfId="2" applyFont="1" applyFill="1" applyBorder="1" applyProtection="1">
      <protection locked="0"/>
    </xf>
    <xf numFmtId="0" fontId="6" fillId="0" borderId="0" xfId="2" applyFont="1" applyProtection="1">
      <protection locked="0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left" vertical="center"/>
    </xf>
    <xf numFmtId="0" fontId="11" fillId="0" borderId="0" xfId="1" applyFont="1" applyAlignment="1">
      <alignment vertical="center"/>
    </xf>
    <xf numFmtId="0" fontId="4" fillId="5" borderId="0" xfId="1" applyFont="1" applyFill="1" applyAlignment="1">
      <alignment horizontal="center" vertical="center"/>
    </xf>
    <xf numFmtId="0" fontId="4" fillId="5" borderId="0" xfId="1" applyFont="1" applyFill="1"/>
    <xf numFmtId="0" fontId="11" fillId="0" borderId="0" xfId="1" applyFont="1"/>
    <xf numFmtId="0" fontId="12" fillId="6" borderId="0" xfId="1" applyFont="1" applyFill="1"/>
    <xf numFmtId="0" fontId="11" fillId="0" borderId="0" xfId="1" applyFont="1" applyAlignment="1">
      <alignment horizontal="center"/>
    </xf>
    <xf numFmtId="3" fontId="11" fillId="0" borderId="0" xfId="1" applyNumberFormat="1" applyFont="1"/>
    <xf numFmtId="0" fontId="5" fillId="0" borderId="0" xfId="1" applyFont="1" applyFill="1" applyAlignment="1">
      <alignment horizontal="right"/>
    </xf>
    <xf numFmtId="4" fontId="11" fillId="0" borderId="0" xfId="1" applyNumberFormat="1" applyFont="1"/>
    <xf numFmtId="0" fontId="12" fillId="7" borderId="0" xfId="1" applyFont="1" applyFill="1"/>
    <xf numFmtId="0" fontId="11" fillId="0" borderId="0" xfId="1" applyFont="1" applyFill="1" applyAlignment="1">
      <alignment horizontal="right"/>
    </xf>
    <xf numFmtId="0" fontId="11" fillId="0" borderId="0" xfId="1" applyFont="1" applyFill="1"/>
    <xf numFmtId="0" fontId="11" fillId="0" borderId="0" xfId="1" applyFont="1" applyAlignment="1">
      <alignment horizontal="center" vertical="center"/>
    </xf>
    <xf numFmtId="0" fontId="4" fillId="5" borderId="0" xfId="5" applyFont="1" applyFill="1"/>
    <xf numFmtId="0" fontId="12" fillId="6" borderId="0" xfId="5" applyFont="1" applyFill="1"/>
    <xf numFmtId="0" fontId="6" fillId="0" borderId="0" xfId="5" applyFont="1" applyFill="1" applyAlignment="1">
      <alignment horizontal="center" vertical="center"/>
    </xf>
    <xf numFmtId="0" fontId="6" fillId="0" borderId="0" xfId="5" applyFont="1" applyFill="1"/>
    <xf numFmtId="3" fontId="6" fillId="0" borderId="0" xfId="5" applyNumberFormat="1" applyFont="1"/>
    <xf numFmtId="9" fontId="6" fillId="0" borderId="0" xfId="6" applyFont="1"/>
    <xf numFmtId="0" fontId="11" fillId="0" borderId="0" xfId="5" applyFont="1"/>
    <xf numFmtId="0" fontId="6" fillId="0" borderId="0" xfId="5" applyFont="1" applyFill="1" applyAlignment="1">
      <alignment wrapText="1"/>
    </xf>
    <xf numFmtId="0" fontId="6" fillId="0" borderId="0" xfId="5" applyFont="1" applyFill="1" applyAlignment="1"/>
    <xf numFmtId="4" fontId="6" fillId="0" borderId="0" xfId="5" applyNumberFormat="1" applyFont="1"/>
    <xf numFmtId="0" fontId="6" fillId="0" borderId="0" xfId="5" applyFont="1" applyFill="1" applyAlignment="1">
      <alignment horizontal="center"/>
    </xf>
    <xf numFmtId="0" fontId="6" fillId="0" borderId="0" xfId="5" applyFont="1"/>
    <xf numFmtId="9" fontId="6" fillId="0" borderId="0" xfId="5" applyNumberFormat="1" applyFont="1"/>
    <xf numFmtId="0" fontId="5" fillId="2" borderId="0" xfId="7" applyFont="1" applyFill="1" applyAlignment="1">
      <alignment horizontal="right" vertical="center"/>
    </xf>
    <xf numFmtId="0" fontId="7" fillId="2" borderId="0" xfId="7" applyFont="1" applyFill="1" applyAlignment="1">
      <alignment horizontal="left" vertical="center"/>
    </xf>
    <xf numFmtId="0" fontId="11" fillId="0" borderId="0" xfId="7" applyFont="1"/>
    <xf numFmtId="0" fontId="4" fillId="5" borderId="0" xfId="7" applyFont="1" applyFill="1" applyAlignment="1">
      <alignment horizontal="center" vertical="center"/>
    </xf>
    <xf numFmtId="0" fontId="4" fillId="5" borderId="0" xfId="7" applyFont="1" applyFill="1"/>
    <xf numFmtId="0" fontId="12" fillId="6" borderId="0" xfId="7" applyFont="1" applyFill="1"/>
    <xf numFmtId="0" fontId="11" fillId="0" borderId="0" xfId="7" applyFont="1" applyAlignment="1">
      <alignment horizontal="center"/>
    </xf>
    <xf numFmtId="3" fontId="11" fillId="0" borderId="0" xfId="7" applyNumberFormat="1" applyFont="1"/>
    <xf numFmtId="0" fontId="11" fillId="0" borderId="0" xfId="7" applyFont="1" applyAlignment="1">
      <alignment vertical="center"/>
    </xf>
    <xf numFmtId="0" fontId="5" fillId="0" borderId="0" xfId="7" applyFont="1" applyAlignment="1">
      <alignment horizontal="center"/>
    </xf>
    <xf numFmtId="0" fontId="5" fillId="0" borderId="0" xfId="7" applyFont="1"/>
    <xf numFmtId="3" fontId="5" fillId="0" borderId="0" xfId="7" applyNumberFormat="1" applyFont="1"/>
    <xf numFmtId="0" fontId="1" fillId="0" borderId="0" xfId="9"/>
    <xf numFmtId="0" fontId="10" fillId="0" borderId="0" xfId="10" applyFont="1" applyBorder="1" applyAlignment="1">
      <alignment vertical="center"/>
    </xf>
    <xf numFmtId="0" fontId="13" fillId="0" borderId="0" xfId="10" applyFont="1" applyBorder="1"/>
    <xf numFmtId="0" fontId="5" fillId="8" borderId="18" xfId="10" applyFont="1" applyFill="1" applyBorder="1" applyAlignment="1">
      <alignment vertical="center"/>
    </xf>
    <xf numFmtId="3" fontId="5" fillId="8" borderId="19" xfId="10" applyNumberFormat="1" applyFont="1" applyFill="1" applyBorder="1" applyAlignment="1">
      <alignment horizontal="right" vertical="center" wrapText="1" indent="1"/>
    </xf>
    <xf numFmtId="0" fontId="10" fillId="0" borderId="0" xfId="10" applyFont="1" applyFill="1"/>
    <xf numFmtId="0" fontId="10" fillId="0" borderId="0" xfId="10" applyFont="1"/>
    <xf numFmtId="0" fontId="5" fillId="0" borderId="20" xfId="10" applyFont="1" applyFill="1" applyBorder="1" applyAlignment="1">
      <alignment vertical="center"/>
    </xf>
    <xf numFmtId="0" fontId="5" fillId="0" borderId="20" xfId="10" applyFont="1" applyFill="1" applyBorder="1" applyAlignment="1">
      <alignment horizontal="right" vertical="center"/>
    </xf>
    <xf numFmtId="0" fontId="5" fillId="0" borderId="18" xfId="10" applyFont="1" applyFill="1" applyBorder="1" applyAlignment="1">
      <alignment vertical="center"/>
    </xf>
    <xf numFmtId="3" fontId="5" fillId="0" borderId="19" xfId="10" applyNumberFormat="1" applyFont="1" applyFill="1" applyBorder="1" applyAlignment="1">
      <alignment horizontal="right" vertical="center" wrapText="1" indent="1"/>
    </xf>
    <xf numFmtId="0" fontId="6" fillId="0" borderId="18" xfId="10" applyFont="1" applyFill="1" applyBorder="1" applyAlignment="1">
      <alignment vertical="center"/>
    </xf>
    <xf numFmtId="0" fontId="6" fillId="0" borderId="20" xfId="10" applyFont="1" applyFill="1" applyBorder="1" applyAlignment="1">
      <alignment horizontal="left" vertical="center" indent="1"/>
    </xf>
    <xf numFmtId="3" fontId="11" fillId="0" borderId="19" xfId="10" applyNumberFormat="1" applyFont="1" applyFill="1" applyBorder="1" applyAlignment="1">
      <alignment horizontal="right" vertical="center" wrapText="1" indent="1"/>
    </xf>
    <xf numFmtId="0" fontId="10" fillId="0" borderId="18" xfId="10" applyFont="1" applyBorder="1"/>
    <xf numFmtId="0" fontId="11" fillId="0" borderId="21" xfId="10" applyFont="1" applyFill="1" applyBorder="1" applyAlignment="1">
      <alignment horizontal="left" vertical="center" wrapText="1" indent="1"/>
    </xf>
    <xf numFmtId="0" fontId="11" fillId="0" borderId="18" xfId="10" applyFont="1" applyFill="1" applyBorder="1" applyAlignment="1">
      <alignment horizontal="left" vertical="center"/>
    </xf>
    <xf numFmtId="0" fontId="11" fillId="0" borderId="20" xfId="10" applyFont="1" applyFill="1" applyBorder="1" applyAlignment="1">
      <alignment horizontal="left" vertical="center" indent="1"/>
    </xf>
    <xf numFmtId="0" fontId="10" fillId="0" borderId="0" xfId="10" applyFont="1" applyFill="1" applyBorder="1"/>
    <xf numFmtId="0" fontId="11" fillId="0" borderId="20" xfId="10" applyFont="1" applyFill="1" applyBorder="1" applyAlignment="1">
      <alignment horizontal="left" vertical="center" wrapText="1"/>
    </xf>
    <xf numFmtId="4" fontId="11" fillId="0" borderId="20" xfId="10" applyNumberFormat="1" applyFont="1" applyFill="1" applyBorder="1" applyAlignment="1">
      <alignment horizontal="right" vertical="center" wrapText="1" indent="1"/>
    </xf>
    <xf numFmtId="0" fontId="6" fillId="0" borderId="18" xfId="10" applyFont="1" applyFill="1" applyBorder="1" applyAlignment="1">
      <alignment horizontal="left" vertical="center"/>
    </xf>
    <xf numFmtId="0" fontId="6" fillId="0" borderId="18" xfId="10" applyFont="1" applyBorder="1" applyAlignment="1">
      <alignment horizontal="left"/>
    </xf>
    <xf numFmtId="3" fontId="11" fillId="0" borderId="19" xfId="10" applyNumberFormat="1" applyFont="1" applyFill="1" applyBorder="1" applyAlignment="1">
      <alignment horizontal="right" vertical="center" indent="1"/>
    </xf>
    <xf numFmtId="0" fontId="11" fillId="0" borderId="20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0" fontId="5" fillId="8" borderId="19" xfId="10" applyFont="1" applyFill="1" applyBorder="1" applyAlignment="1">
      <alignment vertical="center"/>
    </xf>
    <xf numFmtId="3" fontId="10" fillId="0" borderId="0" xfId="10" applyNumberFormat="1" applyFont="1"/>
    <xf numFmtId="0" fontId="10" fillId="0" borderId="0" xfId="10" applyFont="1" applyBorder="1" applyAlignment="1">
      <alignment horizontal="center" vertical="center"/>
    </xf>
    <xf numFmtId="0" fontId="5" fillId="8" borderId="16" xfId="10" applyFont="1" applyFill="1" applyBorder="1" applyAlignment="1">
      <alignment vertical="center"/>
    </xf>
    <xf numFmtId="3" fontId="5" fillId="8" borderId="19" xfId="10" applyNumberFormat="1" applyFont="1" applyFill="1" applyBorder="1" applyAlignment="1">
      <alignment horizontal="right" vertical="center"/>
    </xf>
    <xf numFmtId="0" fontId="10" fillId="0" borderId="20" xfId="10" applyFont="1" applyBorder="1"/>
    <xf numFmtId="4" fontId="5" fillId="0" borderId="20" xfId="10" applyNumberFormat="1" applyFont="1" applyFill="1" applyBorder="1" applyAlignment="1">
      <alignment horizontal="right" vertical="center"/>
    </xf>
    <xf numFmtId="0" fontId="5" fillId="0" borderId="21" xfId="10" applyFont="1" applyFill="1" applyBorder="1" applyAlignment="1">
      <alignment vertical="center"/>
    </xf>
    <xf numFmtId="49" fontId="6" fillId="0" borderId="18" xfId="10" applyNumberFormat="1" applyFont="1" applyFill="1" applyBorder="1" applyAlignment="1">
      <alignment vertical="center"/>
    </xf>
    <xf numFmtId="0" fontId="6" fillId="0" borderId="21" xfId="10" applyFont="1" applyFill="1" applyBorder="1" applyAlignment="1">
      <alignment horizontal="left" vertical="center" indent="1"/>
    </xf>
    <xf numFmtId="3" fontId="6" fillId="0" borderId="19" xfId="10" applyNumberFormat="1" applyFont="1" applyFill="1" applyBorder="1" applyAlignment="1">
      <alignment horizontal="right" vertical="center" wrapText="1" indent="1"/>
    </xf>
    <xf numFmtId="49" fontId="6" fillId="0" borderId="18" xfId="10" applyNumberFormat="1" applyFont="1" applyFill="1" applyBorder="1"/>
    <xf numFmtId="0" fontId="6" fillId="0" borderId="21" xfId="10" applyFont="1" applyFill="1" applyBorder="1" applyAlignment="1">
      <alignment horizontal="left" vertical="center" wrapText="1" indent="1"/>
    </xf>
    <xf numFmtId="0" fontId="0" fillId="0" borderId="0" xfId="10" applyFont="1"/>
    <xf numFmtId="0" fontId="6" fillId="0" borderId="20" xfId="10" applyFont="1" applyFill="1" applyBorder="1"/>
    <xf numFmtId="0" fontId="6" fillId="0" borderId="20" xfId="10" applyFont="1" applyFill="1" applyBorder="1" applyAlignment="1">
      <alignment vertical="center"/>
    </xf>
    <xf numFmtId="4" fontId="6" fillId="0" borderId="20" xfId="10" applyNumberFormat="1" applyFont="1" applyFill="1" applyBorder="1" applyAlignment="1">
      <alignment horizontal="right" vertical="center"/>
    </xf>
    <xf numFmtId="0" fontId="7" fillId="0" borderId="18" xfId="10" applyFont="1" applyFill="1" applyBorder="1" applyAlignment="1">
      <alignment vertical="center"/>
    </xf>
    <xf numFmtId="0" fontId="7" fillId="0" borderId="21" xfId="10" applyFont="1" applyFill="1" applyBorder="1" applyAlignment="1">
      <alignment vertical="center"/>
    </xf>
    <xf numFmtId="3" fontId="7" fillId="0" borderId="19" xfId="10" applyNumberFormat="1" applyFont="1" applyFill="1" applyBorder="1" applyAlignment="1">
      <alignment horizontal="right" vertical="center" wrapText="1" indent="1"/>
    </xf>
    <xf numFmtId="3" fontId="6" fillId="0" borderId="19" xfId="10" applyNumberFormat="1" applyFont="1" applyFill="1" applyBorder="1" applyAlignment="1">
      <alignment horizontal="right" vertical="center" indent="1"/>
    </xf>
    <xf numFmtId="0" fontId="11" fillId="0" borderId="20" xfId="10" applyFont="1" applyFill="1" applyBorder="1" applyAlignment="1">
      <alignment vertical="center"/>
    </xf>
    <xf numFmtId="4" fontId="11" fillId="0" borderId="20" xfId="10" applyNumberFormat="1" applyFont="1" applyFill="1" applyBorder="1" applyAlignment="1">
      <alignment horizontal="right" vertical="center"/>
    </xf>
    <xf numFmtId="0" fontId="5" fillId="4" borderId="18" xfId="10" applyFont="1" applyFill="1" applyBorder="1" applyAlignment="1">
      <alignment vertical="center"/>
    </xf>
    <xf numFmtId="0" fontId="5" fillId="0" borderId="0" xfId="7" applyFont="1" applyFill="1"/>
    <xf numFmtId="3" fontId="5" fillId="0" borderId="0" xfId="7" applyNumberFormat="1" applyFont="1" applyFill="1"/>
    <xf numFmtId="4" fontId="10" fillId="0" borderId="0" xfId="10" applyNumberFormat="1" applyFont="1"/>
    <xf numFmtId="164" fontId="10" fillId="0" borderId="0" xfId="10" applyNumberFormat="1" applyFont="1"/>
    <xf numFmtId="0" fontId="10" fillId="0" borderId="0" xfId="10" applyFont="1" applyAlignment="1"/>
    <xf numFmtId="0" fontId="5" fillId="2" borderId="0" xfId="7" applyFont="1" applyFill="1" applyBorder="1" applyAlignment="1">
      <alignment horizontal="right" vertical="center"/>
    </xf>
    <xf numFmtId="0" fontId="7" fillId="2" borderId="0" xfId="7" applyFont="1" applyFill="1" applyBorder="1" applyAlignment="1">
      <alignment horizontal="left" vertical="center"/>
    </xf>
    <xf numFmtId="0" fontId="4" fillId="5" borderId="0" xfId="7" applyFont="1" applyFill="1" applyBorder="1" applyAlignment="1">
      <alignment horizontal="center" vertical="center"/>
    </xf>
    <xf numFmtId="0" fontId="4" fillId="5" borderId="0" xfId="7" applyFont="1" applyFill="1" applyBorder="1"/>
    <xf numFmtId="0" fontId="11" fillId="0" borderId="0" xfId="7" applyFont="1" applyBorder="1"/>
    <xf numFmtId="0" fontId="12" fillId="6" borderId="0" xfId="7" applyFont="1" applyFill="1" applyBorder="1"/>
    <xf numFmtId="0" fontId="12" fillId="6" borderId="0" xfId="7" applyFont="1" applyFill="1" applyBorder="1" applyAlignment="1">
      <alignment horizontal="center"/>
    </xf>
    <xf numFmtId="0" fontId="11" fillId="3" borderId="0" xfId="7" applyFont="1" applyFill="1" applyBorder="1" applyAlignment="1">
      <alignment horizontal="center"/>
    </xf>
    <xf numFmtId="0" fontId="11" fillId="3" borderId="0" xfId="7" applyFont="1" applyFill="1" applyBorder="1"/>
    <xf numFmtId="4" fontId="11" fillId="3" borderId="0" xfId="7" applyNumberFormat="1" applyFont="1" applyFill="1" applyBorder="1"/>
    <xf numFmtId="0" fontId="5" fillId="3" borderId="0" xfId="7" applyFont="1" applyFill="1" applyBorder="1" applyAlignment="1">
      <alignment horizontal="center"/>
    </xf>
    <xf numFmtId="0" fontId="5" fillId="3" borderId="0" xfId="7" applyFont="1" applyFill="1" applyBorder="1" applyAlignment="1">
      <alignment horizontal="left" indent="1"/>
    </xf>
    <xf numFmtId="4" fontId="5" fillId="3" borderId="0" xfId="7" applyNumberFormat="1" applyFont="1" applyFill="1" applyBorder="1"/>
    <xf numFmtId="0" fontId="11" fillId="3" borderId="0" xfId="7" applyFont="1" applyFill="1" applyBorder="1" applyAlignment="1">
      <alignment vertical="center"/>
    </xf>
    <xf numFmtId="0" fontId="11" fillId="3" borderId="0" xfId="7" applyFont="1" applyFill="1" applyAlignment="1">
      <alignment vertical="center"/>
    </xf>
    <xf numFmtId="0" fontId="11" fillId="3" borderId="0" xfId="7" applyFont="1" applyFill="1"/>
    <xf numFmtId="0" fontId="5" fillId="3" borderId="0" xfId="7" applyFont="1" applyFill="1" applyBorder="1"/>
    <xf numFmtId="0" fontId="7" fillId="3" borderId="0" xfId="7" applyFont="1" applyFill="1" applyBorder="1"/>
    <xf numFmtId="0" fontId="5" fillId="3" borderId="0" xfId="7" applyFont="1" applyFill="1" applyBorder="1" applyAlignment="1">
      <alignment horizontal="left"/>
    </xf>
    <xf numFmtId="0" fontId="11" fillId="3" borderId="0" xfId="7" applyFont="1" applyFill="1" applyBorder="1" applyAlignment="1">
      <alignment horizontal="left"/>
    </xf>
    <xf numFmtId="0" fontId="6" fillId="3" borderId="0" xfId="7" applyFont="1" applyFill="1" applyBorder="1"/>
    <xf numFmtId="4" fontId="10" fillId="3" borderId="0" xfId="8" applyNumberFormat="1" applyFont="1" applyFill="1" applyBorder="1" applyAlignment="1" applyProtection="1">
      <alignment vertical="top"/>
      <protection locked="0"/>
    </xf>
    <xf numFmtId="0" fontId="5" fillId="3" borderId="0" xfId="7" quotePrefix="1" applyFont="1" applyFill="1" applyBorder="1" applyAlignment="1">
      <alignment horizontal="left" indent="1"/>
    </xf>
    <xf numFmtId="0" fontId="11" fillId="3" borderId="0" xfId="1" applyFont="1" applyFill="1" applyBorder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0" xfId="7" applyFont="1" applyFill="1" applyAlignment="1">
      <alignment horizontal="center" vertical="center"/>
    </xf>
    <xf numFmtId="0" fontId="5" fillId="2" borderId="0" xfId="7" applyFont="1" applyFill="1" applyBorder="1" applyAlignment="1">
      <alignment horizontal="center" vertical="center"/>
    </xf>
    <xf numFmtId="0" fontId="13" fillId="8" borderId="12" xfId="10" applyFont="1" applyFill="1" applyBorder="1" applyAlignment="1">
      <alignment horizontal="center" vertical="center"/>
    </xf>
    <xf numFmtId="0" fontId="13" fillId="8" borderId="11" xfId="10" applyFont="1" applyFill="1" applyBorder="1" applyAlignment="1">
      <alignment horizontal="center" vertical="center"/>
    </xf>
    <xf numFmtId="0" fontId="13" fillId="8" borderId="13" xfId="10" applyFont="1" applyFill="1" applyBorder="1" applyAlignment="1">
      <alignment horizontal="center" vertical="center"/>
    </xf>
    <xf numFmtId="0" fontId="13" fillId="8" borderId="14" xfId="10" applyFont="1" applyFill="1" applyBorder="1" applyAlignment="1">
      <alignment horizontal="center" vertical="center"/>
    </xf>
    <xf numFmtId="0" fontId="13" fillId="8" borderId="0" xfId="10" applyFont="1" applyFill="1" applyAlignment="1">
      <alignment horizontal="center" vertical="center"/>
    </xf>
    <xf numFmtId="0" fontId="13" fillId="8" borderId="15" xfId="10" applyFont="1" applyFill="1" applyBorder="1" applyAlignment="1">
      <alignment horizontal="center" vertical="center"/>
    </xf>
    <xf numFmtId="0" fontId="13" fillId="8" borderId="0" xfId="10" applyFont="1" applyFill="1" applyBorder="1" applyAlignment="1">
      <alignment horizontal="center" vertical="center"/>
    </xf>
    <xf numFmtId="0" fontId="13" fillId="8" borderId="16" xfId="10" applyFont="1" applyFill="1" applyBorder="1" applyAlignment="1">
      <alignment horizontal="center" vertical="center"/>
    </xf>
    <xf numFmtId="0" fontId="13" fillId="8" borderId="10" xfId="10" applyFont="1" applyFill="1" applyBorder="1" applyAlignment="1">
      <alignment horizontal="center" vertical="center"/>
    </xf>
    <xf numFmtId="0" fontId="13" fillId="8" borderId="17" xfId="10" applyFont="1" applyFill="1" applyBorder="1" applyAlignment="1">
      <alignment horizontal="center" vertical="center"/>
    </xf>
    <xf numFmtId="0" fontId="10" fillId="0" borderId="0" xfId="10" applyFont="1" applyAlignment="1">
      <alignment horizontal="left" vertical="center" wrapText="1"/>
    </xf>
    <xf numFmtId="0" fontId="7" fillId="8" borderId="12" xfId="10" applyFont="1" applyFill="1" applyBorder="1" applyAlignment="1" applyProtection="1">
      <alignment horizontal="center" vertical="center" wrapText="1"/>
      <protection locked="0"/>
    </xf>
    <xf numFmtId="0" fontId="7" fillId="8" borderId="11" xfId="10" applyFont="1" applyFill="1" applyBorder="1" applyAlignment="1" applyProtection="1">
      <alignment horizontal="center" vertical="center" wrapText="1"/>
      <protection locked="0"/>
    </xf>
    <xf numFmtId="0" fontId="7" fillId="8" borderId="13" xfId="10" applyFont="1" applyFill="1" applyBorder="1" applyAlignment="1" applyProtection="1">
      <alignment horizontal="center" vertical="center" wrapText="1"/>
      <protection locked="0"/>
    </xf>
    <xf numFmtId="0" fontId="7" fillId="8" borderId="14" xfId="10" applyFont="1" applyFill="1" applyBorder="1" applyAlignment="1" applyProtection="1">
      <alignment horizontal="center" vertical="center" wrapText="1"/>
      <protection locked="0"/>
    </xf>
    <xf numFmtId="0" fontId="7" fillId="8" borderId="0" xfId="10" applyFont="1" applyFill="1" applyAlignment="1" applyProtection="1">
      <alignment horizontal="center" vertical="center" wrapText="1"/>
      <protection locked="0"/>
    </xf>
    <xf numFmtId="0" fontId="7" fillId="8" borderId="15" xfId="10" applyFont="1" applyFill="1" applyBorder="1" applyAlignment="1" applyProtection="1">
      <alignment horizontal="center" vertical="center" wrapText="1"/>
      <protection locked="0"/>
    </xf>
    <xf numFmtId="0" fontId="7" fillId="8" borderId="0" xfId="10" applyFont="1" applyFill="1" applyBorder="1" applyAlignment="1" applyProtection="1">
      <alignment horizontal="center" vertical="center" wrapText="1"/>
      <protection locked="0"/>
    </xf>
    <xf numFmtId="0" fontId="10" fillId="0" borderId="0" xfId="10" applyFont="1" applyAlignment="1">
      <alignment horizontal="left" wrapText="1"/>
    </xf>
    <xf numFmtId="0" fontId="5" fillId="2" borderId="0" xfId="7" applyFont="1" applyFill="1" applyAlignment="1">
      <alignment vertical="center"/>
    </xf>
    <xf numFmtId="0" fontId="5" fillId="2" borderId="0" xfId="7" applyFont="1" applyFill="1" applyAlignment="1">
      <alignment horizontal="center"/>
    </xf>
    <xf numFmtId="0" fontId="5" fillId="2" borderId="0" xfId="7" applyFont="1" applyFill="1"/>
  </cellXfs>
  <cellStyles count="12">
    <cellStyle name="Hipervínculo 2" xfId="3" xr:uid="{B27EDF98-BE95-4910-8CD5-A509913B1350}"/>
    <cellStyle name="Millares 3 17 2" xfId="4" xr:uid="{3326B691-67C5-434D-A3A5-23FCB881AAE6}"/>
    <cellStyle name="Normal" xfId="0" builtinId="0"/>
    <cellStyle name="Normal 2 2" xfId="11" xr:uid="{F015DD45-62C0-4BF2-94A0-588F0BB3F26E}"/>
    <cellStyle name="Normal 2 3 13" xfId="7" xr:uid="{D05FFD48-9F0D-4F3A-B5A4-12AE25EC9924}"/>
    <cellStyle name="Normal 2 47" xfId="8" xr:uid="{106CD1F9-56E0-4BC2-ABF1-ECE4B0F1A21E}"/>
    <cellStyle name="Normal 3 2 2 11" xfId="10" xr:uid="{0D0007FE-6F22-43B8-AF1A-B522A98A6E01}"/>
    <cellStyle name="Normal 3 23" xfId="1" xr:uid="{9A7D1D76-4481-4FFA-BA8D-EF5EE4A50BB2}"/>
    <cellStyle name="Normal 3 3 3" xfId="5" xr:uid="{9CD1B666-9B58-456B-8675-DCB219D8D4AC}"/>
    <cellStyle name="Normal 74" xfId="2" xr:uid="{4D74FD4F-19E2-46FA-829C-46FB786B7938}"/>
    <cellStyle name="Normal 75" xfId="9" xr:uid="{1E7DF330-D089-4149-82E1-A0ED2E18020B}"/>
    <cellStyle name="Porcentaje 3" xfId="6" xr:uid="{F731913E-6C67-4E2D-9653-1719D01362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Usuario\Downloads\0319_NDM_CodigoSujeto_CodigoEntidad_CodigoPeriod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D1">
            <v>2023</v>
          </cell>
        </row>
        <row r="2">
          <cell r="D2" t="str">
            <v>Trimestral</v>
          </cell>
        </row>
      </sheetData>
      <sheetData sheetId="1">
        <row r="1">
          <cell r="A1" t="str">
            <v>Nombre del Ente Público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18F5B-C1AA-4CAF-97BF-D271E8D6496E}">
  <sheetPr>
    <tabColor rgb="FFCC6600"/>
    <pageSetUpPr fitToPage="1"/>
  </sheetPr>
  <dimension ref="A1:AB78"/>
  <sheetViews>
    <sheetView tabSelected="1" zoomScaleNormal="100" zoomScaleSheetLayoutView="100" workbookViewId="0">
      <pane ySplit="5" topLeftCell="A6" activePane="bottomLeft" state="frozen"/>
      <selection activeCell="A47" sqref="A47:B48"/>
      <selection pane="bottomLeft" activeCell="G33" sqref="G33"/>
    </sheetView>
  </sheetViews>
  <sheetFormatPr baseColWidth="10" defaultColWidth="12.85546875" defaultRowHeight="11.25" x14ac:dyDescent="0.2"/>
  <cols>
    <col min="1" max="1" width="14.7109375" style="21" customWidth="1"/>
    <col min="2" max="2" width="73.85546875" style="21" bestFit="1" customWidth="1"/>
    <col min="3" max="3" width="8" style="21" customWidth="1"/>
    <col min="4" max="5" width="12.85546875" style="21"/>
    <col min="6" max="28" width="12.85546875" style="4"/>
    <col min="29" max="16384" width="12.85546875" style="21"/>
  </cols>
  <sheetData>
    <row r="1" spans="1:14" ht="18.95" customHeight="1" x14ac:dyDescent="0.2">
      <c r="A1" s="141" t="s">
        <v>0</v>
      </c>
      <c r="B1" s="142"/>
      <c r="C1" s="1"/>
      <c r="D1" s="2" t="s">
        <v>1</v>
      </c>
      <c r="E1" s="3">
        <v>2023</v>
      </c>
    </row>
    <row r="2" spans="1:14" ht="18.95" customHeight="1" x14ac:dyDescent="0.2">
      <c r="A2" s="143" t="s">
        <v>2</v>
      </c>
      <c r="B2" s="144"/>
      <c r="C2" s="5"/>
      <c r="D2" s="6" t="s">
        <v>3</v>
      </c>
      <c r="E2" s="7" t="s">
        <v>4</v>
      </c>
    </row>
    <row r="3" spans="1:14" ht="18.95" customHeight="1" x14ac:dyDescent="0.2">
      <c r="A3" s="145" t="s">
        <v>569</v>
      </c>
      <c r="B3" s="146"/>
      <c r="C3" s="8"/>
      <c r="D3" s="6" t="s">
        <v>5</v>
      </c>
      <c r="E3" s="9">
        <v>3</v>
      </c>
    </row>
    <row r="4" spans="1:14" ht="18.95" customHeight="1" thickBot="1" x14ac:dyDescent="0.25">
      <c r="A4" s="147" t="s">
        <v>6</v>
      </c>
      <c r="B4" s="148"/>
      <c r="C4" s="148"/>
      <c r="D4" s="148"/>
      <c r="E4" s="149"/>
    </row>
    <row r="5" spans="1:14" ht="15" customHeight="1" thickBot="1" x14ac:dyDescent="0.25">
      <c r="A5" s="10" t="s">
        <v>7</v>
      </c>
      <c r="B5" s="11" t="s">
        <v>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4" customFormat="1" x14ac:dyDescent="0.2">
      <c r="A6" s="13"/>
      <c r="B6" s="14"/>
      <c r="C6" s="12"/>
    </row>
    <row r="7" spans="1:14" s="4" customFormat="1" x14ac:dyDescent="0.2">
      <c r="A7" s="13"/>
      <c r="B7" s="15" t="s">
        <v>9</v>
      </c>
    </row>
    <row r="8" spans="1:14" s="4" customFormat="1" x14ac:dyDescent="0.2">
      <c r="A8" s="13"/>
      <c r="B8" s="15"/>
    </row>
    <row r="9" spans="1:14" s="4" customFormat="1" x14ac:dyDescent="0.2">
      <c r="A9" s="13"/>
      <c r="B9" s="16" t="s">
        <v>10</v>
      </c>
    </row>
    <row r="10" spans="1:14" s="4" customFormat="1" x14ac:dyDescent="0.2">
      <c r="A10" s="17" t="s">
        <v>11</v>
      </c>
      <c r="B10" s="18" t="s">
        <v>12</v>
      </c>
    </row>
    <row r="11" spans="1:14" s="4" customFormat="1" x14ac:dyDescent="0.2">
      <c r="A11" s="17" t="s">
        <v>13</v>
      </c>
      <c r="B11" s="18" t="s">
        <v>14</v>
      </c>
    </row>
    <row r="12" spans="1:14" s="4" customFormat="1" x14ac:dyDescent="0.2">
      <c r="A12" s="17" t="s">
        <v>15</v>
      </c>
      <c r="B12" s="18" t="s">
        <v>16</v>
      </c>
    </row>
    <row r="13" spans="1:14" s="4" customFormat="1" x14ac:dyDescent="0.2">
      <c r="A13" s="17" t="s">
        <v>17</v>
      </c>
      <c r="B13" s="18" t="s">
        <v>18</v>
      </c>
    </row>
    <row r="14" spans="1:14" s="4" customFormat="1" x14ac:dyDescent="0.2">
      <c r="A14" s="17" t="s">
        <v>19</v>
      </c>
      <c r="B14" s="18" t="s">
        <v>20</v>
      </c>
    </row>
    <row r="15" spans="1:14" s="4" customFormat="1" x14ac:dyDescent="0.2">
      <c r="A15" s="17" t="s">
        <v>21</v>
      </c>
      <c r="B15" s="18" t="s">
        <v>22</v>
      </c>
    </row>
    <row r="16" spans="1:14" s="4" customFormat="1" x14ac:dyDescent="0.2">
      <c r="A16" s="17" t="s">
        <v>23</v>
      </c>
      <c r="B16" s="18" t="s">
        <v>24</v>
      </c>
    </row>
    <row r="17" spans="1:2" s="4" customFormat="1" x14ac:dyDescent="0.2">
      <c r="A17" s="17" t="s">
        <v>25</v>
      </c>
      <c r="B17" s="18" t="s">
        <v>26</v>
      </c>
    </row>
    <row r="18" spans="1:2" s="4" customFormat="1" x14ac:dyDescent="0.2">
      <c r="A18" s="17" t="s">
        <v>27</v>
      </c>
      <c r="B18" s="18" t="s">
        <v>28</v>
      </c>
    </row>
    <row r="19" spans="1:2" s="4" customFormat="1" x14ac:dyDescent="0.2">
      <c r="A19" s="17" t="s">
        <v>29</v>
      </c>
      <c r="B19" s="18" t="s">
        <v>30</v>
      </c>
    </row>
    <row r="20" spans="1:2" s="4" customFormat="1" x14ac:dyDescent="0.2">
      <c r="A20" s="17" t="s">
        <v>31</v>
      </c>
      <c r="B20" s="18" t="s">
        <v>32</v>
      </c>
    </row>
    <row r="21" spans="1:2" s="4" customFormat="1" x14ac:dyDescent="0.2">
      <c r="A21" s="17" t="s">
        <v>33</v>
      </c>
      <c r="B21" s="18" t="s">
        <v>34</v>
      </c>
    </row>
    <row r="22" spans="1:2" s="4" customFormat="1" x14ac:dyDescent="0.2">
      <c r="A22" s="17" t="s">
        <v>35</v>
      </c>
      <c r="B22" s="18" t="s">
        <v>36</v>
      </c>
    </row>
    <row r="23" spans="1:2" s="4" customFormat="1" x14ac:dyDescent="0.2">
      <c r="A23" s="17" t="s">
        <v>37</v>
      </c>
      <c r="B23" s="18" t="s">
        <v>38</v>
      </c>
    </row>
    <row r="24" spans="1:2" s="4" customFormat="1" x14ac:dyDescent="0.2">
      <c r="A24" s="17" t="s">
        <v>39</v>
      </c>
      <c r="B24" s="18" t="s">
        <v>40</v>
      </c>
    </row>
    <row r="25" spans="1:2" s="4" customFormat="1" x14ac:dyDescent="0.2">
      <c r="A25" s="17" t="s">
        <v>41</v>
      </c>
      <c r="B25" s="18" t="s">
        <v>42</v>
      </c>
    </row>
    <row r="26" spans="1:2" s="4" customFormat="1" x14ac:dyDescent="0.2">
      <c r="A26" s="17" t="s">
        <v>43</v>
      </c>
      <c r="B26" s="18" t="s">
        <v>44</v>
      </c>
    </row>
    <row r="27" spans="1:2" s="4" customFormat="1" x14ac:dyDescent="0.2">
      <c r="A27" s="17" t="s">
        <v>45</v>
      </c>
      <c r="B27" s="18" t="s">
        <v>46</v>
      </c>
    </row>
    <row r="28" spans="1:2" s="4" customFormat="1" x14ac:dyDescent="0.2">
      <c r="A28" s="17" t="s">
        <v>47</v>
      </c>
      <c r="B28" s="18" t="s">
        <v>48</v>
      </c>
    </row>
    <row r="29" spans="1:2" s="4" customFormat="1" x14ac:dyDescent="0.2">
      <c r="A29" s="17" t="s">
        <v>49</v>
      </c>
      <c r="B29" s="18" t="s">
        <v>50</v>
      </c>
    </row>
    <row r="30" spans="1:2" s="4" customFormat="1" x14ac:dyDescent="0.2">
      <c r="A30" s="17" t="s">
        <v>51</v>
      </c>
      <c r="B30" s="18" t="s">
        <v>52</v>
      </c>
    </row>
    <row r="31" spans="1:2" s="4" customFormat="1" x14ac:dyDescent="0.2">
      <c r="A31" s="17" t="s">
        <v>53</v>
      </c>
      <c r="B31" s="18" t="s">
        <v>54</v>
      </c>
    </row>
    <row r="32" spans="1:2" s="4" customFormat="1" x14ac:dyDescent="0.2">
      <c r="A32" s="17" t="s">
        <v>55</v>
      </c>
      <c r="B32" s="18" t="s">
        <v>56</v>
      </c>
    </row>
    <row r="33" spans="1:2" s="4" customFormat="1" x14ac:dyDescent="0.2">
      <c r="A33" s="13"/>
      <c r="B33" s="14"/>
    </row>
    <row r="34" spans="1:2" s="4" customFormat="1" x14ac:dyDescent="0.2">
      <c r="A34" s="13"/>
      <c r="B34" s="16"/>
    </row>
    <row r="35" spans="1:2" s="4" customFormat="1" x14ac:dyDescent="0.2">
      <c r="A35" s="17" t="s">
        <v>57</v>
      </c>
      <c r="B35" s="18" t="s">
        <v>58</v>
      </c>
    </row>
    <row r="36" spans="1:2" s="4" customFormat="1" x14ac:dyDescent="0.2">
      <c r="A36" s="17" t="s">
        <v>59</v>
      </c>
      <c r="B36" s="18" t="s">
        <v>60</v>
      </c>
    </row>
    <row r="37" spans="1:2" s="4" customFormat="1" x14ac:dyDescent="0.2">
      <c r="A37" s="13"/>
      <c r="B37" s="14"/>
    </row>
    <row r="38" spans="1:2" s="4" customFormat="1" x14ac:dyDescent="0.2">
      <c r="A38" s="13"/>
      <c r="B38" s="15" t="s">
        <v>61</v>
      </c>
    </row>
    <row r="39" spans="1:2" s="4" customFormat="1" x14ac:dyDescent="0.2">
      <c r="A39" s="13" t="s">
        <v>62</v>
      </c>
      <c r="B39" s="18" t="s">
        <v>63</v>
      </c>
    </row>
    <row r="40" spans="1:2" s="4" customFormat="1" x14ac:dyDescent="0.2">
      <c r="A40" s="13"/>
      <c r="B40" s="18" t="s">
        <v>64</v>
      </c>
    </row>
    <row r="41" spans="1:2" s="4" customFormat="1" ht="12" thickBot="1" x14ac:dyDescent="0.25">
      <c r="A41" s="19"/>
      <c r="B41" s="20"/>
    </row>
    <row r="42" spans="1:2" s="4" customFormat="1" x14ac:dyDescent="0.2"/>
    <row r="43" spans="1:2" s="4" customFormat="1" x14ac:dyDescent="0.2"/>
    <row r="44" spans="1:2" s="4" customFormat="1" x14ac:dyDescent="0.2">
      <c r="B44" s="4" t="s">
        <v>65</v>
      </c>
    </row>
    <row r="45" spans="1:2" s="4" customFormat="1" x14ac:dyDescent="0.2"/>
    <row r="46" spans="1:2" s="4" customFormat="1" x14ac:dyDescent="0.2"/>
    <row r="47" spans="1:2" s="4" customFormat="1" x14ac:dyDescent="0.2"/>
    <row r="48" spans="1:2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F789B8D4-DD5E-4C04-84DD-45D096A722FE}">
      <formula1>"1, 2, 3, 4"</formula1>
    </dataValidation>
  </dataValidations>
  <hyperlinks>
    <hyperlink ref="A10:B10" location="ESF!A6" display="ESF-01" xr:uid="{680634DA-2C96-4F69-ADFB-240930D69627}"/>
    <hyperlink ref="A11:B11" location="ESF!A13" display="ESF-02" xr:uid="{336D8F4E-E544-45FC-AC9E-74F8C435F4A8}"/>
    <hyperlink ref="A12:B12" location="ESF!A18" display="ESF-03" xr:uid="{4ACB8C45-7C98-4E20-8F16-185C19E17D07}"/>
    <hyperlink ref="A13:B13" location="ESF!A28" display="ESF-04" xr:uid="{5FA40993-EFE4-4CCA-99BD-7970E963F929}"/>
    <hyperlink ref="A14:B14" location="ESF!A37" display="ESF-05" xr:uid="{51B6F837-5501-4D97-B03A-EDE04E08C5D4}"/>
    <hyperlink ref="A15:B15" location="ESF!A42" display="ESF-06" xr:uid="{5242D2BD-8476-4D11-83D0-70BCE16D45F7}"/>
    <hyperlink ref="A16:B16" location="ESF!A46" display="ESF-07" xr:uid="{0F7EF0F7-447B-4CFA-989E-9FC83B0576B1}"/>
    <hyperlink ref="A17:B17" location="ESF!A50" display="ESF-08" xr:uid="{47EBA1EF-8967-4C8A-B0A6-3E9C632C4D21}"/>
    <hyperlink ref="A18:B18" location="ESF!A70" display="ESF-09" xr:uid="{3E2C976B-3808-4C42-8687-74437176B2FD}"/>
    <hyperlink ref="A19:B19" location="ESF!A86" display="ESF-10" xr:uid="{1D1B6DA0-7AC5-4486-A93D-D631F4E32707}"/>
    <hyperlink ref="A20:B20" location="ESF!A92" display="ESF-11" xr:uid="{62C358F3-9396-45FF-B5FF-249102B9A38F}"/>
    <hyperlink ref="A21:B21" location="ESF!A99" display="ESF-12" xr:uid="{EDE87D2A-BA80-4867-A5C0-D84AA2835D7D}"/>
    <hyperlink ref="A22:B22" location="ESF!A116" display="ESF-13" xr:uid="{BBDCAE71-C4ED-447A-9825-7AE7165DED12}"/>
    <hyperlink ref="A23:B23" location="ESF!A133" display="ESF-14" xr:uid="{8CA7BCD6-C459-4DCE-888B-FB0EAE3CE0EA}"/>
    <hyperlink ref="A28:B28" location="VHP!A6" display="VHP-01" xr:uid="{F5E5FCC0-889C-485E-B7D8-A8FA112E9E9B}"/>
    <hyperlink ref="A29:B29" location="VHP!A12" display="VHP-02" xr:uid="{93DDC0DD-3F25-4814-9668-56ACB5C1E71A}"/>
    <hyperlink ref="A30:B30" location="EFE!A6" display="EFE-01" xr:uid="{98F0BB5B-7719-4C92-A72E-D2FD94D83519}"/>
    <hyperlink ref="A31:B31" location="EFE!A18" display="EFE-02" xr:uid="{E66AB8CE-EA5C-4FB5-9203-DF95F7F56A69}"/>
    <hyperlink ref="A32:B32" location="EFE!A44" display="EFE-03" xr:uid="{361211AD-9FB9-4B54-B396-E7CE72282ACA}"/>
    <hyperlink ref="A35:B35" location="Conciliacion_Ig!B6" display="Conciliacion_Ig" xr:uid="{3679BDC8-3E9B-4E84-86AA-0BDFD90FCAF2}"/>
    <hyperlink ref="A36:B36" location="Conciliacion_Eg!B5" display="Conciliacion_Eg" xr:uid="{5A505F03-CEC4-48A6-8EF9-CB744E26EF29}"/>
    <hyperlink ref="B39" location="Memoria!A8" display="CONTABLES" xr:uid="{EBC4FD5A-F875-4668-8785-0B080B62DBBD}"/>
    <hyperlink ref="B40" location="Memoria!A35" display="PRESUPUESTALES" xr:uid="{D5B742AE-1976-409D-A882-23771B7A5915}"/>
    <hyperlink ref="A24:B24" location="ACT!A6" display="ACT-01" xr:uid="{474DF313-C5AE-4352-BB5E-C15C80981130}"/>
    <hyperlink ref="A25:B25" location="ACT!A56" display="ACT-02" xr:uid="{4896FC43-CFF8-4C7E-A613-A19D41698708}"/>
    <hyperlink ref="A26:B26" location="VHP!A71" display="ACT-03" xr:uid="{3100C6E3-1E5A-44D7-B33F-51DE794B0368}"/>
    <hyperlink ref="A27:B27" location="ACT!A96" display="ACT-04" xr:uid="{C179F3D0-E5DF-49C8-886A-94ADEEB303FA}"/>
    <hyperlink ref="A26" location="ACT!A71" display="ACT-03" xr:uid="{3F58577F-EB61-47DC-AF10-30AA0C16C023}"/>
    <hyperlink ref="B26" location="ACT!A71" display="ACT-03 OTROS INGRESOS" xr:uid="{A30F8B4F-CDA7-4F7E-8515-9A21B15D35F1}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A1B9-AD66-4239-B4B3-2C72D4893D8C}">
  <sheetPr>
    <tabColor rgb="FFFFC000"/>
    <pageSetUpPr fitToPage="1"/>
  </sheetPr>
  <dimension ref="A1:I146"/>
  <sheetViews>
    <sheetView showGridLines="0" tabSelected="1" topLeftCell="A100" zoomScale="80" zoomScaleNormal="80" workbookViewId="0">
      <selection activeCell="G33" sqref="G33"/>
    </sheetView>
  </sheetViews>
  <sheetFormatPr baseColWidth="10" defaultColWidth="9.140625" defaultRowHeight="11.25" x14ac:dyDescent="0.2"/>
  <cols>
    <col min="1" max="1" width="10" style="27" customWidth="1"/>
    <col min="2" max="2" width="64.5703125" style="27" bestFit="1" customWidth="1"/>
    <col min="3" max="3" width="16.42578125" style="27" bestFit="1" customWidth="1"/>
    <col min="4" max="4" width="19.140625" style="27" customWidth="1"/>
    <col min="5" max="5" width="20.28515625" style="27" customWidth="1"/>
    <col min="6" max="6" width="22.7109375" style="27" customWidth="1"/>
    <col min="7" max="8" width="16.7109375" style="27" customWidth="1"/>
    <col min="9" max="9" width="11.85546875" style="27" bestFit="1" customWidth="1"/>
    <col min="10" max="16384" width="9.140625" style="27"/>
  </cols>
  <sheetData>
    <row r="1" spans="1:8" s="24" customFormat="1" ht="18.95" customHeight="1" x14ac:dyDescent="0.25">
      <c r="A1" s="150" t="s">
        <v>0</v>
      </c>
      <c r="B1" s="151"/>
      <c r="C1" s="151"/>
      <c r="D1" s="151"/>
      <c r="E1" s="151"/>
      <c r="F1" s="151"/>
      <c r="G1" s="22" t="s">
        <v>66</v>
      </c>
      <c r="H1" s="23">
        <v>2023</v>
      </c>
    </row>
    <row r="2" spans="1:8" s="24" customFormat="1" ht="18.95" customHeight="1" x14ac:dyDescent="0.25">
      <c r="A2" s="150" t="s">
        <v>67</v>
      </c>
      <c r="B2" s="151"/>
      <c r="C2" s="151"/>
      <c r="D2" s="151"/>
      <c r="E2" s="151"/>
      <c r="F2" s="151"/>
      <c r="G2" s="22" t="s">
        <v>68</v>
      </c>
      <c r="H2" s="23" t="s">
        <v>4</v>
      </c>
    </row>
    <row r="3" spans="1:8" s="24" customFormat="1" ht="18.95" customHeight="1" x14ac:dyDescent="0.25">
      <c r="A3" s="150" t="s">
        <v>569</v>
      </c>
      <c r="B3" s="151"/>
      <c r="C3" s="151"/>
      <c r="D3" s="151"/>
      <c r="E3" s="151"/>
      <c r="F3" s="151"/>
      <c r="G3" s="22" t="s">
        <v>69</v>
      </c>
      <c r="H3" s="23">
        <v>3</v>
      </c>
    </row>
    <row r="4" spans="1:8" x14ac:dyDescent="0.2">
      <c r="A4" s="25" t="s">
        <v>70</v>
      </c>
      <c r="B4" s="26"/>
      <c r="C4" s="26"/>
      <c r="D4" s="26"/>
      <c r="E4" s="26"/>
      <c r="F4" s="26"/>
      <c r="G4" s="26"/>
      <c r="H4" s="26"/>
    </row>
    <row r="6" spans="1:8" x14ac:dyDescent="0.2">
      <c r="A6" s="26" t="s">
        <v>71</v>
      </c>
      <c r="B6" s="26"/>
      <c r="C6" s="26"/>
      <c r="D6" s="26"/>
      <c r="E6" s="26"/>
      <c r="F6" s="26"/>
      <c r="G6" s="26"/>
      <c r="H6" s="26"/>
    </row>
    <row r="7" spans="1:8" x14ac:dyDescent="0.2">
      <c r="A7" s="28" t="s">
        <v>72</v>
      </c>
      <c r="B7" s="28" t="s">
        <v>73</v>
      </c>
      <c r="C7" s="28" t="s">
        <v>74</v>
      </c>
      <c r="D7" s="28" t="s">
        <v>75</v>
      </c>
      <c r="E7" s="28"/>
      <c r="F7" s="28"/>
      <c r="G7" s="28"/>
      <c r="H7" s="28"/>
    </row>
    <row r="8" spans="1:8" x14ac:dyDescent="0.2">
      <c r="A8" s="29">
        <v>1114</v>
      </c>
      <c r="B8" s="27" t="s">
        <v>76</v>
      </c>
      <c r="C8" s="30">
        <v>0</v>
      </c>
    </row>
    <row r="9" spans="1:8" x14ac:dyDescent="0.2">
      <c r="A9" s="29">
        <v>1115</v>
      </c>
      <c r="B9" s="27" t="s">
        <v>77</v>
      </c>
      <c r="C9" s="30">
        <v>0</v>
      </c>
    </row>
    <row r="10" spans="1:8" x14ac:dyDescent="0.2">
      <c r="A10" s="29">
        <v>1121</v>
      </c>
      <c r="B10" s="27" t="s">
        <v>78</v>
      </c>
      <c r="C10" s="30">
        <v>0</v>
      </c>
    </row>
    <row r="11" spans="1:8" x14ac:dyDescent="0.2">
      <c r="A11" s="29">
        <v>1211</v>
      </c>
      <c r="B11" s="27" t="s">
        <v>79</v>
      </c>
      <c r="C11" s="30">
        <v>0</v>
      </c>
    </row>
    <row r="12" spans="1:8" x14ac:dyDescent="0.2">
      <c r="B12" s="31" t="s">
        <v>80</v>
      </c>
    </row>
    <row r="13" spans="1:8" x14ac:dyDescent="0.2">
      <c r="A13" s="26" t="s">
        <v>81</v>
      </c>
      <c r="B13" s="26"/>
      <c r="C13" s="26"/>
      <c r="D13" s="26"/>
      <c r="E13" s="26"/>
      <c r="F13" s="26"/>
      <c r="G13" s="26"/>
      <c r="H13" s="26"/>
    </row>
    <row r="14" spans="1:8" x14ac:dyDescent="0.2">
      <c r="A14" s="28" t="s">
        <v>72</v>
      </c>
      <c r="B14" s="28" t="s">
        <v>73</v>
      </c>
      <c r="C14" s="28" t="s">
        <v>74</v>
      </c>
      <c r="D14" s="28">
        <v>2022</v>
      </c>
      <c r="E14" s="28">
        <v>2021</v>
      </c>
      <c r="F14" s="28">
        <v>2020</v>
      </c>
      <c r="G14" s="28">
        <v>2019</v>
      </c>
      <c r="H14" s="28" t="s">
        <v>82</v>
      </c>
    </row>
    <row r="15" spans="1:8" x14ac:dyDescent="0.2">
      <c r="A15" s="29">
        <v>1122</v>
      </c>
      <c r="B15" s="27" t="s">
        <v>83</v>
      </c>
      <c r="C15" s="30">
        <v>90926925.730000004</v>
      </c>
      <c r="D15" s="30">
        <v>91815559.159999996</v>
      </c>
      <c r="E15" s="30">
        <v>107241281.23</v>
      </c>
      <c r="F15" s="30">
        <v>189434890.75</v>
      </c>
      <c r="G15" s="30">
        <v>176216289.94</v>
      </c>
    </row>
    <row r="16" spans="1:8" x14ac:dyDescent="0.2">
      <c r="A16" s="29">
        <v>1124</v>
      </c>
      <c r="B16" s="27" t="s">
        <v>84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8" spans="1:8" x14ac:dyDescent="0.2">
      <c r="A18" s="26" t="s">
        <v>85</v>
      </c>
      <c r="B18" s="26"/>
      <c r="C18" s="26"/>
      <c r="D18" s="26"/>
      <c r="E18" s="26"/>
      <c r="F18" s="26"/>
      <c r="G18" s="26"/>
      <c r="H18" s="26"/>
    </row>
    <row r="19" spans="1:8" x14ac:dyDescent="0.2">
      <c r="A19" s="28" t="s">
        <v>72</v>
      </c>
      <c r="B19" s="28" t="s">
        <v>73</v>
      </c>
      <c r="C19" s="28" t="s">
        <v>74</v>
      </c>
      <c r="D19" s="28" t="s">
        <v>86</v>
      </c>
      <c r="E19" s="28" t="s">
        <v>87</v>
      </c>
      <c r="F19" s="28" t="s">
        <v>88</v>
      </c>
      <c r="G19" s="28" t="s">
        <v>89</v>
      </c>
      <c r="H19" s="28" t="s">
        <v>90</v>
      </c>
    </row>
    <row r="20" spans="1:8" x14ac:dyDescent="0.2">
      <c r="A20" s="29">
        <v>1123</v>
      </c>
      <c r="B20" s="27" t="s">
        <v>91</v>
      </c>
      <c r="C20" s="30">
        <v>6051553.0199999996</v>
      </c>
      <c r="D20" s="30">
        <v>6051553.0199999996</v>
      </c>
      <c r="E20" s="30">
        <v>0</v>
      </c>
      <c r="F20" s="30">
        <v>0</v>
      </c>
      <c r="G20" s="30">
        <v>0</v>
      </c>
    </row>
    <row r="21" spans="1:8" x14ac:dyDescent="0.2">
      <c r="A21" s="29">
        <v>1125</v>
      </c>
      <c r="B21" s="27" t="s">
        <v>92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8" x14ac:dyDescent="0.2">
      <c r="A22" s="29">
        <v>1126</v>
      </c>
      <c r="B22" s="27" t="s">
        <v>93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8" x14ac:dyDescent="0.2">
      <c r="A23" s="29">
        <v>1129</v>
      </c>
      <c r="B23" s="27" t="s">
        <v>94</v>
      </c>
      <c r="C23" s="30">
        <v>40032150.68</v>
      </c>
      <c r="D23" s="30">
        <v>40032150.68</v>
      </c>
      <c r="E23" s="30">
        <v>0</v>
      </c>
      <c r="F23" s="30">
        <v>0</v>
      </c>
      <c r="G23" s="30">
        <v>0</v>
      </c>
    </row>
    <row r="24" spans="1:8" x14ac:dyDescent="0.2">
      <c r="A24" s="29">
        <v>1131</v>
      </c>
      <c r="B24" s="27" t="s">
        <v>95</v>
      </c>
      <c r="C24" s="30">
        <v>819150.81</v>
      </c>
      <c r="D24" s="30">
        <v>819150.81</v>
      </c>
      <c r="E24" s="30">
        <v>0</v>
      </c>
      <c r="F24" s="30">
        <v>0</v>
      </c>
      <c r="G24" s="30">
        <v>0</v>
      </c>
    </row>
    <row r="25" spans="1:8" x14ac:dyDescent="0.2">
      <c r="A25" s="29">
        <v>1132</v>
      </c>
      <c r="B25" s="27" t="s">
        <v>96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8" x14ac:dyDescent="0.2">
      <c r="A26" s="29">
        <v>1133</v>
      </c>
      <c r="B26" s="27" t="s">
        <v>97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8" x14ac:dyDescent="0.2">
      <c r="A27" s="29">
        <v>1134</v>
      </c>
      <c r="B27" s="27" t="s">
        <v>98</v>
      </c>
      <c r="C27" s="30">
        <v>107706253.66</v>
      </c>
      <c r="D27" s="30">
        <v>107706253.66</v>
      </c>
      <c r="E27" s="30">
        <v>0</v>
      </c>
      <c r="F27" s="30">
        <v>0</v>
      </c>
      <c r="G27" s="30">
        <v>0</v>
      </c>
    </row>
    <row r="28" spans="1:8" x14ac:dyDescent="0.2">
      <c r="A28" s="29">
        <v>1139</v>
      </c>
      <c r="B28" s="27" t="s">
        <v>99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30" spans="1:8" x14ac:dyDescent="0.2">
      <c r="A30" s="26" t="s">
        <v>100</v>
      </c>
      <c r="B30" s="26"/>
      <c r="C30" s="26"/>
      <c r="D30" s="26"/>
      <c r="E30" s="26"/>
      <c r="F30" s="26"/>
      <c r="G30" s="26"/>
      <c r="H30" s="26"/>
    </row>
    <row r="31" spans="1:8" x14ac:dyDescent="0.2">
      <c r="A31" s="28" t="s">
        <v>72</v>
      </c>
      <c r="B31" s="28" t="s">
        <v>73</v>
      </c>
      <c r="C31" s="28" t="s">
        <v>74</v>
      </c>
      <c r="D31" s="28" t="s">
        <v>101</v>
      </c>
      <c r="E31" s="28" t="s">
        <v>102</v>
      </c>
      <c r="F31" s="28" t="s">
        <v>103</v>
      </c>
      <c r="G31" s="28" t="s">
        <v>104</v>
      </c>
      <c r="H31" s="28"/>
    </row>
    <row r="32" spans="1:8" x14ac:dyDescent="0.2">
      <c r="A32" s="29">
        <v>1140</v>
      </c>
      <c r="B32" s="27" t="s">
        <v>105</v>
      </c>
      <c r="C32" s="30">
        <v>154714081.69999999</v>
      </c>
    </row>
    <row r="33" spans="1:8" x14ac:dyDescent="0.2">
      <c r="A33" s="29">
        <v>1141</v>
      </c>
      <c r="B33" s="27" t="s">
        <v>106</v>
      </c>
      <c r="C33" s="30">
        <v>154714081.69999999</v>
      </c>
    </row>
    <row r="34" spans="1:8" x14ac:dyDescent="0.2">
      <c r="A34" s="29">
        <v>1142</v>
      </c>
      <c r="B34" s="27" t="s">
        <v>107</v>
      </c>
      <c r="C34" s="30">
        <v>0</v>
      </c>
    </row>
    <row r="35" spans="1:8" x14ac:dyDescent="0.2">
      <c r="A35" s="29">
        <v>1143</v>
      </c>
      <c r="B35" s="27" t="s">
        <v>108</v>
      </c>
      <c r="C35" s="30">
        <v>0</v>
      </c>
    </row>
    <row r="36" spans="1:8" x14ac:dyDescent="0.2">
      <c r="A36" s="29">
        <v>1144</v>
      </c>
      <c r="B36" s="27" t="s">
        <v>109</v>
      </c>
      <c r="C36" s="30">
        <v>0</v>
      </c>
    </row>
    <row r="37" spans="1:8" x14ac:dyDescent="0.2">
      <c r="A37" s="29">
        <v>1145</v>
      </c>
      <c r="B37" s="27" t="s">
        <v>110</v>
      </c>
      <c r="C37" s="30">
        <v>0</v>
      </c>
    </row>
    <row r="39" spans="1:8" x14ac:dyDescent="0.2">
      <c r="A39" s="26" t="s">
        <v>111</v>
      </c>
      <c r="B39" s="26"/>
      <c r="C39" s="26"/>
      <c r="D39" s="26"/>
      <c r="E39" s="26"/>
      <c r="F39" s="26"/>
      <c r="G39" s="26"/>
      <c r="H39" s="26"/>
    </row>
    <row r="40" spans="1:8" x14ac:dyDescent="0.2">
      <c r="A40" s="28" t="s">
        <v>72</v>
      </c>
      <c r="B40" s="28" t="s">
        <v>73</v>
      </c>
      <c r="C40" s="28" t="s">
        <v>74</v>
      </c>
      <c r="D40" s="28" t="s">
        <v>112</v>
      </c>
      <c r="E40" s="28" t="s">
        <v>113</v>
      </c>
      <c r="F40" s="28" t="s">
        <v>114</v>
      </c>
      <c r="G40" s="28"/>
      <c r="H40" s="28"/>
    </row>
    <row r="41" spans="1:8" x14ac:dyDescent="0.2">
      <c r="A41" s="29">
        <v>1150</v>
      </c>
      <c r="B41" s="27" t="s">
        <v>115</v>
      </c>
      <c r="C41" s="30">
        <f>C42</f>
        <v>0</v>
      </c>
    </row>
    <row r="42" spans="1:8" x14ac:dyDescent="0.2">
      <c r="A42" s="29">
        <v>1151</v>
      </c>
      <c r="B42" s="27" t="s">
        <v>116</v>
      </c>
      <c r="C42" s="30">
        <v>0</v>
      </c>
    </row>
    <row r="43" spans="1:8" x14ac:dyDescent="0.2">
      <c r="B43" s="31" t="s">
        <v>80</v>
      </c>
    </row>
    <row r="44" spans="1:8" x14ac:dyDescent="0.2">
      <c r="A44" s="26" t="s">
        <v>117</v>
      </c>
      <c r="B44" s="26"/>
      <c r="C44" s="26"/>
      <c r="D44" s="26"/>
      <c r="E44" s="26"/>
      <c r="F44" s="26"/>
      <c r="G44" s="26"/>
      <c r="H44" s="26"/>
    </row>
    <row r="45" spans="1:8" x14ac:dyDescent="0.2">
      <c r="A45" s="28" t="s">
        <v>72</v>
      </c>
      <c r="B45" s="28" t="s">
        <v>73</v>
      </c>
      <c r="C45" s="28" t="s">
        <v>74</v>
      </c>
      <c r="D45" s="28" t="s">
        <v>75</v>
      </c>
      <c r="E45" s="28" t="s">
        <v>90</v>
      </c>
      <c r="F45" s="28"/>
      <c r="G45" s="28"/>
      <c r="H45" s="28"/>
    </row>
    <row r="46" spans="1:8" x14ac:dyDescent="0.2">
      <c r="A46" s="29">
        <v>1213</v>
      </c>
      <c r="B46" s="27" t="s">
        <v>118</v>
      </c>
      <c r="C46" s="30">
        <v>0</v>
      </c>
    </row>
    <row r="47" spans="1:8" x14ac:dyDescent="0.2">
      <c r="B47" s="31" t="s">
        <v>80</v>
      </c>
    </row>
    <row r="48" spans="1:8" x14ac:dyDescent="0.2">
      <c r="A48" s="26" t="s">
        <v>119</v>
      </c>
      <c r="B48" s="26"/>
      <c r="C48" s="26"/>
      <c r="D48" s="26"/>
      <c r="E48" s="26"/>
      <c r="F48" s="26"/>
      <c r="G48" s="26"/>
      <c r="H48" s="26"/>
    </row>
    <row r="49" spans="1:9" x14ac:dyDescent="0.2">
      <c r="A49" s="28" t="s">
        <v>72</v>
      </c>
      <c r="B49" s="28" t="s">
        <v>73</v>
      </c>
      <c r="C49" s="28" t="s">
        <v>74</v>
      </c>
      <c r="D49" s="28"/>
      <c r="E49" s="28"/>
      <c r="F49" s="28"/>
      <c r="G49" s="28"/>
      <c r="H49" s="28"/>
    </row>
    <row r="50" spans="1:9" x14ac:dyDescent="0.2">
      <c r="A50" s="29">
        <v>1214</v>
      </c>
      <c r="B50" s="27" t="s">
        <v>120</v>
      </c>
      <c r="C50" s="30">
        <v>0</v>
      </c>
    </row>
    <row r="51" spans="1:9" x14ac:dyDescent="0.2">
      <c r="B51" s="31" t="s">
        <v>80</v>
      </c>
    </row>
    <row r="52" spans="1:9" x14ac:dyDescent="0.2">
      <c r="A52" s="26" t="s">
        <v>121</v>
      </c>
      <c r="B52" s="26"/>
      <c r="C52" s="26"/>
      <c r="D52" s="26"/>
      <c r="E52" s="26"/>
      <c r="F52" s="26"/>
      <c r="G52" s="26"/>
      <c r="H52" s="26"/>
      <c r="I52" s="26"/>
    </row>
    <row r="53" spans="1:9" x14ac:dyDescent="0.2">
      <c r="A53" s="28" t="s">
        <v>72</v>
      </c>
      <c r="B53" s="28" t="s">
        <v>73</v>
      </c>
      <c r="C53" s="28" t="s">
        <v>74</v>
      </c>
      <c r="D53" s="28" t="s">
        <v>122</v>
      </c>
      <c r="E53" s="28" t="s">
        <v>123</v>
      </c>
      <c r="F53" s="28" t="s">
        <v>112</v>
      </c>
      <c r="G53" s="28" t="s">
        <v>124</v>
      </c>
      <c r="H53" s="28" t="s">
        <v>125</v>
      </c>
      <c r="I53" s="28" t="s">
        <v>126</v>
      </c>
    </row>
    <row r="54" spans="1:9" x14ac:dyDescent="0.2">
      <c r="A54" s="29">
        <v>1230</v>
      </c>
      <c r="B54" s="27" t="s">
        <v>127</v>
      </c>
      <c r="C54" s="30">
        <v>5824213009.9099998</v>
      </c>
      <c r="D54" s="30">
        <v>0</v>
      </c>
      <c r="E54" s="30">
        <v>0</v>
      </c>
    </row>
    <row r="55" spans="1:9" x14ac:dyDescent="0.2">
      <c r="A55" s="29">
        <v>1231</v>
      </c>
      <c r="B55" s="27" t="s">
        <v>128</v>
      </c>
      <c r="C55" s="30">
        <v>1062000</v>
      </c>
      <c r="D55" s="30">
        <v>0</v>
      </c>
      <c r="E55" s="30">
        <v>0</v>
      </c>
    </row>
    <row r="56" spans="1:9" x14ac:dyDescent="0.2">
      <c r="A56" s="29">
        <v>1232</v>
      </c>
      <c r="B56" s="27" t="s">
        <v>129</v>
      </c>
      <c r="C56" s="30">
        <v>0</v>
      </c>
      <c r="D56" s="30">
        <v>0</v>
      </c>
      <c r="E56" s="30">
        <v>0</v>
      </c>
    </row>
    <row r="57" spans="1:9" x14ac:dyDescent="0.2">
      <c r="A57" s="29">
        <v>1233</v>
      </c>
      <c r="B57" s="27" t="s">
        <v>130</v>
      </c>
      <c r="C57" s="30">
        <v>517082568.24000001</v>
      </c>
      <c r="D57" s="30">
        <v>0</v>
      </c>
      <c r="E57" s="30">
        <v>0</v>
      </c>
    </row>
    <row r="58" spans="1:9" x14ac:dyDescent="0.2">
      <c r="A58" s="29">
        <v>1234</v>
      </c>
      <c r="B58" s="27" t="s">
        <v>131</v>
      </c>
      <c r="C58" s="30">
        <v>0</v>
      </c>
      <c r="D58" s="30">
        <v>0</v>
      </c>
      <c r="E58" s="30">
        <v>0</v>
      </c>
    </row>
    <row r="59" spans="1:9" x14ac:dyDescent="0.2">
      <c r="A59" s="29">
        <v>1235</v>
      </c>
      <c r="B59" s="27" t="s">
        <v>132</v>
      </c>
      <c r="C59" s="30">
        <v>16578046.949999999</v>
      </c>
      <c r="D59" s="30">
        <v>0</v>
      </c>
      <c r="E59" s="30">
        <v>0</v>
      </c>
    </row>
    <row r="60" spans="1:9" x14ac:dyDescent="0.2">
      <c r="A60" s="29">
        <v>1236</v>
      </c>
      <c r="B60" s="27" t="s">
        <v>133</v>
      </c>
      <c r="C60" s="30">
        <v>5289490394.7200003</v>
      </c>
      <c r="D60" s="30">
        <v>0</v>
      </c>
      <c r="E60" s="30">
        <v>0</v>
      </c>
    </row>
    <row r="61" spans="1:9" x14ac:dyDescent="0.2">
      <c r="A61" s="29">
        <v>1239</v>
      </c>
      <c r="B61" s="27" t="s">
        <v>134</v>
      </c>
      <c r="C61" s="30">
        <v>0</v>
      </c>
      <c r="D61" s="30">
        <v>0</v>
      </c>
      <c r="E61" s="30">
        <v>0</v>
      </c>
    </row>
    <row r="62" spans="1:9" x14ac:dyDescent="0.2">
      <c r="A62" s="29">
        <v>1240</v>
      </c>
      <c r="B62" s="27" t="s">
        <v>135</v>
      </c>
      <c r="C62" s="30">
        <v>4546811003.0600014</v>
      </c>
      <c r="D62" s="30">
        <v>0</v>
      </c>
      <c r="E62" s="30">
        <v>2838444692.71</v>
      </c>
    </row>
    <row r="63" spans="1:9" x14ac:dyDescent="0.2">
      <c r="A63" s="29">
        <v>1241</v>
      </c>
      <c r="B63" s="27" t="s">
        <v>136</v>
      </c>
      <c r="C63" s="30">
        <v>561885256.97000003</v>
      </c>
      <c r="D63" s="30">
        <v>0</v>
      </c>
      <c r="E63" s="30">
        <v>374538019.17000002</v>
      </c>
    </row>
    <row r="64" spans="1:9" x14ac:dyDescent="0.2">
      <c r="A64" s="29">
        <v>1242</v>
      </c>
      <c r="B64" s="27" t="s">
        <v>137</v>
      </c>
      <c r="C64" s="30">
        <v>20003386.219999999</v>
      </c>
      <c r="D64" s="30">
        <v>0</v>
      </c>
      <c r="E64" s="30">
        <v>12383557.789999999</v>
      </c>
    </row>
    <row r="65" spans="1:9" x14ac:dyDescent="0.2">
      <c r="A65" s="29">
        <v>1243</v>
      </c>
      <c r="B65" s="27" t="s">
        <v>138</v>
      </c>
      <c r="C65" s="30">
        <v>3229483464.5300002</v>
      </c>
      <c r="D65" s="30">
        <v>0</v>
      </c>
      <c r="E65" s="30">
        <v>2101585293.23</v>
      </c>
    </row>
    <row r="66" spans="1:9" x14ac:dyDescent="0.2">
      <c r="A66" s="29">
        <v>1244</v>
      </c>
      <c r="B66" s="27" t="s">
        <v>139</v>
      </c>
      <c r="C66" s="30">
        <v>336687894.58999997</v>
      </c>
      <c r="D66" s="30">
        <v>0</v>
      </c>
      <c r="E66" s="30">
        <v>260515036.63999999</v>
      </c>
    </row>
    <row r="67" spans="1:9" x14ac:dyDescent="0.2">
      <c r="A67" s="29">
        <v>1245</v>
      </c>
      <c r="B67" s="27" t="s">
        <v>140</v>
      </c>
      <c r="C67" s="30">
        <v>721878.3</v>
      </c>
      <c r="D67" s="30">
        <v>0</v>
      </c>
      <c r="E67" s="30">
        <v>460937.96</v>
      </c>
    </row>
    <row r="68" spans="1:9" x14ac:dyDescent="0.2">
      <c r="A68" s="29">
        <v>1246</v>
      </c>
      <c r="B68" s="27" t="s">
        <v>141</v>
      </c>
      <c r="C68" s="30">
        <v>397948758.88999999</v>
      </c>
      <c r="D68" s="30">
        <v>0</v>
      </c>
      <c r="E68" s="30">
        <v>88961847.920000002</v>
      </c>
    </row>
    <row r="69" spans="1:9" x14ac:dyDescent="0.2">
      <c r="A69" s="29">
        <v>1247</v>
      </c>
      <c r="B69" s="27" t="s">
        <v>142</v>
      </c>
      <c r="C69" s="30">
        <v>80363.56</v>
      </c>
      <c r="D69" s="30">
        <v>0</v>
      </c>
      <c r="E69" s="30">
        <v>0</v>
      </c>
    </row>
    <row r="70" spans="1:9" x14ac:dyDescent="0.2">
      <c r="A70" s="29">
        <v>1248</v>
      </c>
      <c r="B70" s="27" t="s">
        <v>143</v>
      </c>
      <c r="C70" s="30">
        <v>0</v>
      </c>
      <c r="D70" s="30">
        <v>0</v>
      </c>
      <c r="E70" s="30">
        <v>0</v>
      </c>
    </row>
    <row r="71" spans="1:9" x14ac:dyDescent="0.2">
      <c r="A71" s="29"/>
      <c r="C71" s="32"/>
      <c r="D71" s="32"/>
      <c r="E71" s="32"/>
    </row>
    <row r="72" spans="1:9" x14ac:dyDescent="0.2">
      <c r="A72" s="29"/>
      <c r="C72" s="32"/>
      <c r="D72" s="32"/>
      <c r="E72" s="32"/>
    </row>
    <row r="74" spans="1:9" x14ac:dyDescent="0.2">
      <c r="A74" s="26" t="s">
        <v>144</v>
      </c>
      <c r="B74" s="26"/>
      <c r="C74" s="26"/>
      <c r="D74" s="26"/>
      <c r="E74" s="26"/>
      <c r="F74" s="26"/>
      <c r="G74" s="26"/>
      <c r="H74" s="26"/>
      <c r="I74" s="26"/>
    </row>
    <row r="75" spans="1:9" x14ac:dyDescent="0.2">
      <c r="A75" s="28" t="s">
        <v>72</v>
      </c>
      <c r="B75" s="28" t="s">
        <v>73</v>
      </c>
      <c r="C75" s="28" t="s">
        <v>74</v>
      </c>
      <c r="D75" s="28" t="s">
        <v>145</v>
      </c>
      <c r="E75" s="28" t="s">
        <v>146</v>
      </c>
      <c r="F75" s="28" t="s">
        <v>112</v>
      </c>
      <c r="G75" s="28" t="s">
        <v>124</v>
      </c>
      <c r="H75" s="28" t="s">
        <v>125</v>
      </c>
      <c r="I75" s="28" t="s">
        <v>126</v>
      </c>
    </row>
    <row r="76" spans="1:9" x14ac:dyDescent="0.2">
      <c r="A76" s="29">
        <v>1250</v>
      </c>
      <c r="B76" s="27" t="s">
        <v>147</v>
      </c>
      <c r="C76" s="30">
        <f>SUM(C77:C81)</f>
        <v>0</v>
      </c>
      <c r="D76" s="30">
        <f>SUM(D77:D81)</f>
        <v>0</v>
      </c>
      <c r="E76" s="30">
        <f>SUM(E77:E81)</f>
        <v>0</v>
      </c>
    </row>
    <row r="77" spans="1:9" x14ac:dyDescent="0.2">
      <c r="A77" s="29">
        <v>1251</v>
      </c>
      <c r="B77" s="27" t="s">
        <v>148</v>
      </c>
      <c r="C77" s="30">
        <v>0</v>
      </c>
      <c r="D77" s="30">
        <v>0</v>
      </c>
      <c r="E77" s="30">
        <v>0</v>
      </c>
    </row>
    <row r="78" spans="1:9" x14ac:dyDescent="0.2">
      <c r="A78" s="29">
        <v>1252</v>
      </c>
      <c r="B78" s="27" t="s">
        <v>149</v>
      </c>
      <c r="C78" s="30">
        <v>0</v>
      </c>
      <c r="D78" s="30">
        <v>0</v>
      </c>
      <c r="E78" s="30">
        <v>0</v>
      </c>
    </row>
    <row r="79" spans="1:9" x14ac:dyDescent="0.2">
      <c r="A79" s="29">
        <v>1253</v>
      </c>
      <c r="B79" s="27" t="s">
        <v>150</v>
      </c>
      <c r="C79" s="30">
        <v>0</v>
      </c>
      <c r="D79" s="30">
        <v>0</v>
      </c>
      <c r="E79" s="30">
        <v>0</v>
      </c>
    </row>
    <row r="80" spans="1:9" x14ac:dyDescent="0.2">
      <c r="A80" s="29">
        <v>1254</v>
      </c>
      <c r="B80" s="27" t="s">
        <v>151</v>
      </c>
      <c r="C80" s="30">
        <v>0</v>
      </c>
      <c r="D80" s="30">
        <v>0</v>
      </c>
      <c r="E80" s="30">
        <v>0</v>
      </c>
    </row>
    <row r="81" spans="1:8" x14ac:dyDescent="0.2">
      <c r="A81" s="29">
        <v>1259</v>
      </c>
      <c r="B81" s="27" t="s">
        <v>152</v>
      </c>
      <c r="C81" s="30">
        <v>0</v>
      </c>
      <c r="D81" s="30">
        <v>0</v>
      </c>
      <c r="E81" s="30">
        <v>0</v>
      </c>
    </row>
    <row r="82" spans="1:8" x14ac:dyDescent="0.2">
      <c r="A82" s="29">
        <v>1270</v>
      </c>
      <c r="B82" s="27" t="s">
        <v>153</v>
      </c>
      <c r="C82" s="30">
        <f>SUM(C83:C88)</f>
        <v>0</v>
      </c>
      <c r="D82" s="30">
        <f>SUM(D83:D88)</f>
        <v>0</v>
      </c>
      <c r="E82" s="30">
        <f>SUM(E83:E88)</f>
        <v>0</v>
      </c>
    </row>
    <row r="83" spans="1:8" x14ac:dyDescent="0.2">
      <c r="A83" s="29">
        <v>1271</v>
      </c>
      <c r="B83" s="27" t="s">
        <v>154</v>
      </c>
      <c r="C83" s="30">
        <v>0</v>
      </c>
      <c r="D83" s="30">
        <v>0</v>
      </c>
      <c r="E83" s="30">
        <v>0</v>
      </c>
    </row>
    <row r="84" spans="1:8" x14ac:dyDescent="0.2">
      <c r="A84" s="29">
        <v>1272</v>
      </c>
      <c r="B84" s="27" t="s">
        <v>155</v>
      </c>
      <c r="C84" s="30">
        <v>0</v>
      </c>
      <c r="D84" s="30">
        <v>0</v>
      </c>
      <c r="E84" s="30">
        <v>0</v>
      </c>
    </row>
    <row r="85" spans="1:8" x14ac:dyDescent="0.2">
      <c r="A85" s="29">
        <v>1273</v>
      </c>
      <c r="B85" s="27" t="s">
        <v>156</v>
      </c>
      <c r="C85" s="30">
        <v>0</v>
      </c>
      <c r="D85" s="30">
        <v>0</v>
      </c>
      <c r="E85" s="30">
        <v>0</v>
      </c>
    </row>
    <row r="86" spans="1:8" x14ac:dyDescent="0.2">
      <c r="A86" s="29">
        <v>1274</v>
      </c>
      <c r="B86" s="27" t="s">
        <v>157</v>
      </c>
      <c r="C86" s="30">
        <v>0</v>
      </c>
      <c r="D86" s="30">
        <v>0</v>
      </c>
      <c r="E86" s="30">
        <v>0</v>
      </c>
    </row>
    <row r="87" spans="1:8" x14ac:dyDescent="0.2">
      <c r="A87" s="29">
        <v>1275</v>
      </c>
      <c r="B87" s="27" t="s">
        <v>158</v>
      </c>
      <c r="C87" s="30">
        <v>0</v>
      </c>
      <c r="D87" s="30">
        <v>0</v>
      </c>
      <c r="E87" s="30">
        <v>0</v>
      </c>
    </row>
    <row r="88" spans="1:8" x14ac:dyDescent="0.2">
      <c r="A88" s="29">
        <v>1279</v>
      </c>
      <c r="B88" s="27" t="s">
        <v>159</v>
      </c>
      <c r="C88" s="30">
        <v>0</v>
      </c>
      <c r="D88" s="30">
        <v>0</v>
      </c>
      <c r="E88" s="30">
        <v>0</v>
      </c>
    </row>
    <row r="89" spans="1:8" x14ac:dyDescent="0.2">
      <c r="B89" s="31" t="s">
        <v>80</v>
      </c>
    </row>
    <row r="90" spans="1:8" x14ac:dyDescent="0.2">
      <c r="A90" s="26" t="s">
        <v>160</v>
      </c>
      <c r="B90" s="26"/>
      <c r="C90" s="26"/>
      <c r="D90" s="26"/>
      <c r="E90" s="26"/>
      <c r="F90" s="26"/>
      <c r="G90" s="26"/>
      <c r="H90" s="26"/>
    </row>
    <row r="91" spans="1:8" x14ac:dyDescent="0.2">
      <c r="A91" s="28" t="s">
        <v>72</v>
      </c>
      <c r="B91" s="28" t="s">
        <v>73</v>
      </c>
      <c r="C91" s="28" t="s">
        <v>74</v>
      </c>
      <c r="D91" s="28" t="s">
        <v>161</v>
      </c>
      <c r="E91" s="28"/>
      <c r="F91" s="28"/>
      <c r="G91" s="28"/>
      <c r="H91" s="28"/>
    </row>
    <row r="92" spans="1:8" x14ac:dyDescent="0.2">
      <c r="A92" s="29">
        <v>1160</v>
      </c>
      <c r="B92" s="27" t="s">
        <v>162</v>
      </c>
      <c r="C92" s="30">
        <f>SUM(C93:C94)</f>
        <v>0</v>
      </c>
    </row>
    <row r="93" spans="1:8" x14ac:dyDescent="0.2">
      <c r="A93" s="29">
        <v>1161</v>
      </c>
      <c r="B93" s="27" t="s">
        <v>163</v>
      </c>
      <c r="C93" s="30">
        <v>0</v>
      </c>
    </row>
    <row r="94" spans="1:8" x14ac:dyDescent="0.2">
      <c r="A94" s="29">
        <v>1162</v>
      </c>
      <c r="B94" s="27" t="s">
        <v>164</v>
      </c>
      <c r="C94" s="30">
        <v>0</v>
      </c>
    </row>
    <row r="95" spans="1:8" x14ac:dyDescent="0.2">
      <c r="B95" s="31" t="s">
        <v>80</v>
      </c>
    </row>
    <row r="96" spans="1:8" x14ac:dyDescent="0.2">
      <c r="A96" s="26" t="s">
        <v>165</v>
      </c>
      <c r="C96" s="32"/>
    </row>
    <row r="97" spans="1:8" x14ac:dyDescent="0.2">
      <c r="A97" s="28" t="s">
        <v>72</v>
      </c>
      <c r="B97" s="28" t="s">
        <v>73</v>
      </c>
      <c r="C97" s="28" t="s">
        <v>74</v>
      </c>
      <c r="D97" s="28" t="s">
        <v>90</v>
      </c>
      <c r="E97" s="28"/>
      <c r="F97" s="28"/>
      <c r="G97" s="28"/>
      <c r="H97" s="28"/>
    </row>
    <row r="98" spans="1:8" x14ac:dyDescent="0.2">
      <c r="A98" s="29">
        <v>1290</v>
      </c>
      <c r="B98" s="27" t="s">
        <v>166</v>
      </c>
      <c r="C98" s="30">
        <f>SUM(C99:C101)</f>
        <v>0</v>
      </c>
    </row>
    <row r="99" spans="1:8" x14ac:dyDescent="0.2">
      <c r="A99" s="29">
        <v>1291</v>
      </c>
      <c r="B99" s="27" t="s">
        <v>167</v>
      </c>
      <c r="C99" s="30">
        <v>0</v>
      </c>
    </row>
    <row r="100" spans="1:8" x14ac:dyDescent="0.2">
      <c r="A100" s="29">
        <v>1292</v>
      </c>
      <c r="B100" s="27" t="s">
        <v>168</v>
      </c>
      <c r="C100" s="30">
        <v>0</v>
      </c>
    </row>
    <row r="101" spans="1:8" x14ac:dyDescent="0.2">
      <c r="A101" s="29">
        <v>1293</v>
      </c>
      <c r="B101" s="27" t="s">
        <v>169</v>
      </c>
      <c r="C101" s="30">
        <v>0</v>
      </c>
    </row>
    <row r="102" spans="1:8" x14ac:dyDescent="0.2">
      <c r="B102" s="31" t="s">
        <v>80</v>
      </c>
    </row>
    <row r="103" spans="1:8" x14ac:dyDescent="0.2">
      <c r="A103" s="26" t="s">
        <v>170</v>
      </c>
      <c r="B103" s="26"/>
      <c r="C103" s="26"/>
      <c r="D103" s="26"/>
      <c r="E103" s="26"/>
      <c r="F103" s="26"/>
      <c r="G103" s="26"/>
      <c r="H103" s="26"/>
    </row>
    <row r="104" spans="1:8" x14ac:dyDescent="0.2">
      <c r="A104" s="28" t="s">
        <v>72</v>
      </c>
      <c r="B104" s="28" t="s">
        <v>73</v>
      </c>
      <c r="C104" s="28" t="s">
        <v>74</v>
      </c>
      <c r="D104" s="28" t="s">
        <v>86</v>
      </c>
      <c r="E104" s="28" t="s">
        <v>87</v>
      </c>
      <c r="F104" s="28" t="s">
        <v>88</v>
      </c>
      <c r="G104" s="28" t="s">
        <v>171</v>
      </c>
      <c r="H104" s="28" t="s">
        <v>172</v>
      </c>
    </row>
    <row r="105" spans="1:8" x14ac:dyDescent="0.2">
      <c r="A105" s="29">
        <v>2110</v>
      </c>
      <c r="B105" s="27" t="s">
        <v>173</v>
      </c>
      <c r="C105" s="30">
        <v>595436604.17000008</v>
      </c>
      <c r="D105" s="30">
        <v>595436604.17000008</v>
      </c>
      <c r="E105" s="30">
        <v>0</v>
      </c>
      <c r="F105" s="30">
        <v>0</v>
      </c>
      <c r="G105" s="30">
        <v>0</v>
      </c>
    </row>
    <row r="106" spans="1:8" x14ac:dyDescent="0.2">
      <c r="A106" s="29">
        <v>2111</v>
      </c>
      <c r="B106" s="27" t="s">
        <v>174</v>
      </c>
      <c r="C106" s="30">
        <v>1463675.75</v>
      </c>
      <c r="D106" s="30">
        <v>1463675.75</v>
      </c>
      <c r="E106" s="30">
        <v>0</v>
      </c>
      <c r="F106" s="30">
        <v>0</v>
      </c>
      <c r="G106" s="30">
        <v>0</v>
      </c>
    </row>
    <row r="107" spans="1:8" x14ac:dyDescent="0.2">
      <c r="A107" s="29">
        <v>2112</v>
      </c>
      <c r="B107" s="27" t="s">
        <v>175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</row>
    <row r="108" spans="1:8" x14ac:dyDescent="0.2">
      <c r="A108" s="29">
        <v>2113</v>
      </c>
      <c r="B108" s="27" t="s">
        <v>176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</row>
    <row r="109" spans="1:8" x14ac:dyDescent="0.2">
      <c r="A109" s="29">
        <v>2114</v>
      </c>
      <c r="B109" s="27" t="s">
        <v>177</v>
      </c>
      <c r="C109" s="30">
        <v>10075634.970000001</v>
      </c>
      <c r="D109" s="30">
        <v>10075634.970000001</v>
      </c>
      <c r="E109" s="30">
        <v>0</v>
      </c>
      <c r="F109" s="30">
        <v>0</v>
      </c>
      <c r="G109" s="30">
        <v>0</v>
      </c>
    </row>
    <row r="110" spans="1:8" x14ac:dyDescent="0.2">
      <c r="A110" s="29">
        <v>2115</v>
      </c>
      <c r="B110" s="27" t="s">
        <v>178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</row>
    <row r="111" spans="1:8" x14ac:dyDescent="0.2">
      <c r="A111" s="29">
        <v>2116</v>
      </c>
      <c r="B111" s="27" t="s">
        <v>179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</row>
    <row r="112" spans="1:8" x14ac:dyDescent="0.2">
      <c r="A112" s="29">
        <v>2117</v>
      </c>
      <c r="B112" s="27" t="s">
        <v>180</v>
      </c>
      <c r="C112" s="30">
        <v>188683866.91</v>
      </c>
      <c r="D112" s="30">
        <v>188683866.91</v>
      </c>
      <c r="E112" s="30">
        <v>0</v>
      </c>
      <c r="F112" s="30">
        <v>0</v>
      </c>
      <c r="G112" s="30">
        <v>0</v>
      </c>
    </row>
    <row r="113" spans="1:8" x14ac:dyDescent="0.2">
      <c r="A113" s="29">
        <v>2118</v>
      </c>
      <c r="B113" s="27" t="s">
        <v>181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</row>
    <row r="114" spans="1:8" x14ac:dyDescent="0.2">
      <c r="A114" s="29">
        <v>2119</v>
      </c>
      <c r="B114" s="27" t="s">
        <v>182</v>
      </c>
      <c r="C114" s="30">
        <v>395213426.54000002</v>
      </c>
      <c r="D114" s="30">
        <v>395213426.54000002</v>
      </c>
      <c r="E114" s="30">
        <v>0</v>
      </c>
      <c r="F114" s="30">
        <v>0</v>
      </c>
      <c r="G114" s="30">
        <v>0</v>
      </c>
    </row>
    <row r="115" spans="1:8" x14ac:dyDescent="0.2">
      <c r="A115" s="29">
        <v>2120</v>
      </c>
      <c r="B115" s="27" t="s">
        <v>183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</row>
    <row r="116" spans="1:8" x14ac:dyDescent="0.2">
      <c r="A116" s="29">
        <v>2121</v>
      </c>
      <c r="B116" s="27" t="s">
        <v>184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</row>
    <row r="117" spans="1:8" x14ac:dyDescent="0.2">
      <c r="A117" s="29">
        <v>2122</v>
      </c>
      <c r="B117" s="27" t="s">
        <v>185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</row>
    <row r="118" spans="1:8" x14ac:dyDescent="0.2">
      <c r="A118" s="29">
        <v>2129</v>
      </c>
      <c r="B118" s="27" t="s">
        <v>186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</row>
    <row r="120" spans="1:8" x14ac:dyDescent="0.2">
      <c r="A120" s="26" t="s">
        <v>187</v>
      </c>
      <c r="B120" s="26"/>
      <c r="C120" s="26"/>
      <c r="D120" s="26"/>
      <c r="E120" s="26"/>
      <c r="F120" s="26"/>
      <c r="G120" s="26"/>
      <c r="H120" s="26"/>
    </row>
    <row r="121" spans="1:8" x14ac:dyDescent="0.2">
      <c r="A121" s="28" t="s">
        <v>72</v>
      </c>
      <c r="B121" s="28" t="s">
        <v>73</v>
      </c>
      <c r="C121" s="28" t="s">
        <v>74</v>
      </c>
      <c r="D121" s="28" t="s">
        <v>188</v>
      </c>
      <c r="E121" s="28" t="s">
        <v>90</v>
      </c>
      <c r="F121" s="28"/>
      <c r="G121" s="28"/>
      <c r="H121" s="28"/>
    </row>
    <row r="122" spans="1:8" x14ac:dyDescent="0.2">
      <c r="A122" s="29">
        <v>2160</v>
      </c>
      <c r="B122" s="27" t="s">
        <v>189</v>
      </c>
      <c r="C122" s="30">
        <f>SUM(C123:C128)</f>
        <v>0</v>
      </c>
    </row>
    <row r="123" spans="1:8" x14ac:dyDescent="0.2">
      <c r="A123" s="29">
        <v>2161</v>
      </c>
      <c r="B123" s="27" t="s">
        <v>190</v>
      </c>
      <c r="C123" s="30">
        <v>0</v>
      </c>
    </row>
    <row r="124" spans="1:8" x14ac:dyDescent="0.2">
      <c r="A124" s="29">
        <v>2162</v>
      </c>
      <c r="B124" s="27" t="s">
        <v>191</v>
      </c>
      <c r="C124" s="30">
        <v>0</v>
      </c>
    </row>
    <row r="125" spans="1:8" x14ac:dyDescent="0.2">
      <c r="A125" s="29">
        <v>2163</v>
      </c>
      <c r="B125" s="27" t="s">
        <v>192</v>
      </c>
      <c r="C125" s="30">
        <v>0</v>
      </c>
    </row>
    <row r="126" spans="1:8" x14ac:dyDescent="0.2">
      <c r="A126" s="29">
        <v>2164</v>
      </c>
      <c r="B126" s="27" t="s">
        <v>193</v>
      </c>
      <c r="C126" s="30">
        <v>0</v>
      </c>
    </row>
    <row r="127" spans="1:8" x14ac:dyDescent="0.2">
      <c r="A127" s="29">
        <v>2165</v>
      </c>
      <c r="B127" s="27" t="s">
        <v>194</v>
      </c>
      <c r="C127" s="30">
        <v>0</v>
      </c>
    </row>
    <row r="128" spans="1:8" x14ac:dyDescent="0.2">
      <c r="A128" s="29">
        <v>2166</v>
      </c>
      <c r="B128" s="27" t="s">
        <v>195</v>
      </c>
      <c r="C128" s="30">
        <v>0</v>
      </c>
    </row>
    <row r="129" spans="1:8" x14ac:dyDescent="0.2">
      <c r="A129" s="29">
        <v>2250</v>
      </c>
      <c r="B129" s="27" t="s">
        <v>196</v>
      </c>
      <c r="C129" s="30">
        <f>SUM(C130:C135)</f>
        <v>0</v>
      </c>
    </row>
    <row r="130" spans="1:8" x14ac:dyDescent="0.2">
      <c r="A130" s="29">
        <v>2251</v>
      </c>
      <c r="B130" s="27" t="s">
        <v>197</v>
      </c>
      <c r="C130" s="30">
        <v>0</v>
      </c>
    </row>
    <row r="131" spans="1:8" x14ac:dyDescent="0.2">
      <c r="A131" s="29">
        <v>2252</v>
      </c>
      <c r="B131" s="27" t="s">
        <v>198</v>
      </c>
      <c r="C131" s="30">
        <v>0</v>
      </c>
    </row>
    <row r="132" spans="1:8" x14ac:dyDescent="0.2">
      <c r="A132" s="29">
        <v>2253</v>
      </c>
      <c r="B132" s="27" t="s">
        <v>199</v>
      </c>
      <c r="C132" s="30">
        <v>0</v>
      </c>
    </row>
    <row r="133" spans="1:8" x14ac:dyDescent="0.2">
      <c r="A133" s="29">
        <v>2254</v>
      </c>
      <c r="B133" s="27" t="s">
        <v>200</v>
      </c>
      <c r="C133" s="30">
        <v>0</v>
      </c>
    </row>
    <row r="134" spans="1:8" x14ac:dyDescent="0.2">
      <c r="A134" s="29">
        <v>2255</v>
      </c>
      <c r="B134" s="27" t="s">
        <v>201</v>
      </c>
      <c r="C134" s="30">
        <v>0</v>
      </c>
    </row>
    <row r="135" spans="1:8" x14ac:dyDescent="0.2">
      <c r="A135" s="29">
        <v>2256</v>
      </c>
      <c r="B135" s="27" t="s">
        <v>202</v>
      </c>
      <c r="C135" s="30">
        <v>0</v>
      </c>
    </row>
    <row r="136" spans="1:8" x14ac:dyDescent="0.2">
      <c r="B136" s="31" t="s">
        <v>80</v>
      </c>
    </row>
    <row r="137" spans="1:8" x14ac:dyDescent="0.2">
      <c r="A137" s="26" t="s">
        <v>203</v>
      </c>
      <c r="B137" s="26"/>
      <c r="C137" s="26"/>
      <c r="D137" s="26"/>
      <c r="E137" s="26"/>
      <c r="F137" s="26"/>
      <c r="G137" s="26"/>
      <c r="H137" s="26"/>
    </row>
    <row r="138" spans="1:8" x14ac:dyDescent="0.2">
      <c r="A138" s="33" t="s">
        <v>72</v>
      </c>
      <c r="B138" s="33" t="s">
        <v>73</v>
      </c>
      <c r="C138" s="33" t="s">
        <v>74</v>
      </c>
      <c r="D138" s="33" t="s">
        <v>188</v>
      </c>
      <c r="E138" s="33" t="s">
        <v>90</v>
      </c>
      <c r="F138" s="33"/>
      <c r="G138" s="33"/>
      <c r="H138" s="33"/>
    </row>
    <row r="139" spans="1:8" x14ac:dyDescent="0.2">
      <c r="A139" s="29">
        <v>2159</v>
      </c>
      <c r="B139" s="27" t="s">
        <v>204</v>
      </c>
      <c r="C139" s="30">
        <v>0</v>
      </c>
    </row>
    <row r="140" spans="1:8" x14ac:dyDescent="0.2">
      <c r="A140" s="29">
        <v>2199</v>
      </c>
      <c r="B140" s="27" t="s">
        <v>205</v>
      </c>
      <c r="C140" s="30">
        <v>346.01</v>
      </c>
      <c r="D140" s="30"/>
      <c r="E140" s="30"/>
      <c r="F140" s="30"/>
      <c r="G140" s="30"/>
    </row>
    <row r="141" spans="1:8" x14ac:dyDescent="0.2">
      <c r="A141" s="29">
        <v>2240</v>
      </c>
      <c r="B141" s="27" t="s">
        <v>206</v>
      </c>
      <c r="C141" s="30">
        <v>0</v>
      </c>
    </row>
    <row r="142" spans="1:8" x14ac:dyDescent="0.2">
      <c r="A142" s="29">
        <v>2241</v>
      </c>
      <c r="B142" s="27" t="s">
        <v>207</v>
      </c>
      <c r="C142" s="30">
        <v>0</v>
      </c>
    </row>
    <row r="143" spans="1:8" x14ac:dyDescent="0.2">
      <c r="A143" s="29">
        <v>2242</v>
      </c>
      <c r="B143" s="27" t="s">
        <v>208</v>
      </c>
      <c r="C143" s="30">
        <v>0</v>
      </c>
    </row>
    <row r="144" spans="1:8" x14ac:dyDescent="0.2">
      <c r="A144" s="29">
        <v>2249</v>
      </c>
      <c r="B144" s="27" t="s">
        <v>209</v>
      </c>
      <c r="C144" s="30">
        <v>0</v>
      </c>
    </row>
    <row r="145" spans="2:3" x14ac:dyDescent="0.2">
      <c r="B145" s="34"/>
      <c r="C145" s="35"/>
    </row>
    <row r="146" spans="2:3" x14ac:dyDescent="0.2">
      <c r="B146" s="27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9055118110236221" right="0.70866141732283472" top="0.74803149606299213" bottom="0.74803149606299213" header="0.31496062992125984" footer="0.31496062992125984"/>
  <pageSetup scale="60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C881B-5FCE-4C72-AF4E-0282293AFE38}">
  <sheetPr>
    <tabColor rgb="FFFFC000"/>
    <pageSetUpPr fitToPage="1"/>
  </sheetPr>
  <dimension ref="A1:E218"/>
  <sheetViews>
    <sheetView showGridLines="0" tabSelected="1" topLeftCell="A180" zoomScaleNormal="100" workbookViewId="0">
      <selection activeCell="G33" sqref="G33"/>
    </sheetView>
  </sheetViews>
  <sheetFormatPr baseColWidth="10" defaultColWidth="9.140625" defaultRowHeight="11.25" x14ac:dyDescent="0.2"/>
  <cols>
    <col min="1" max="1" width="10" style="27" customWidth="1"/>
    <col min="2" max="2" width="83" style="27" customWidth="1"/>
    <col min="3" max="4" width="15.7109375" style="27" customWidth="1"/>
    <col min="5" max="5" width="11.85546875" style="27" bestFit="1" customWidth="1"/>
    <col min="6" max="16384" width="9.140625" style="27"/>
  </cols>
  <sheetData>
    <row r="1" spans="1:5" s="36" customFormat="1" ht="18.95" customHeight="1" x14ac:dyDescent="0.25">
      <c r="A1" s="152" t="s">
        <v>0</v>
      </c>
      <c r="B1" s="152"/>
      <c r="C1" s="152"/>
      <c r="D1" s="22" t="s">
        <v>66</v>
      </c>
      <c r="E1" s="23">
        <v>2023</v>
      </c>
    </row>
    <row r="2" spans="1:5" s="24" customFormat="1" ht="18.95" customHeight="1" x14ac:dyDescent="0.25">
      <c r="A2" s="152" t="s">
        <v>210</v>
      </c>
      <c r="B2" s="152"/>
      <c r="C2" s="152"/>
      <c r="D2" s="22" t="s">
        <v>68</v>
      </c>
      <c r="E2" s="23" t="s">
        <v>4</v>
      </c>
    </row>
    <row r="3" spans="1:5" s="24" customFormat="1" ht="18.95" customHeight="1" x14ac:dyDescent="0.25">
      <c r="A3" s="152" t="s">
        <v>569</v>
      </c>
      <c r="B3" s="152"/>
      <c r="C3" s="152"/>
      <c r="D3" s="22" t="s">
        <v>69</v>
      </c>
      <c r="E3" s="23">
        <v>3</v>
      </c>
    </row>
    <row r="4" spans="1:5" x14ac:dyDescent="0.2">
      <c r="A4" s="25" t="s">
        <v>70</v>
      </c>
      <c r="B4" s="26"/>
      <c r="C4" s="26"/>
      <c r="D4" s="26"/>
      <c r="E4" s="26"/>
    </row>
    <row r="6" spans="1:5" x14ac:dyDescent="0.2">
      <c r="A6" s="37" t="s">
        <v>211</v>
      </c>
      <c r="B6" s="37"/>
      <c r="C6" s="37"/>
      <c r="D6" s="37"/>
      <c r="E6" s="37"/>
    </row>
    <row r="7" spans="1:5" x14ac:dyDescent="0.2">
      <c r="A7" s="38" t="s">
        <v>72</v>
      </c>
      <c r="B7" s="38" t="s">
        <v>73</v>
      </c>
      <c r="C7" s="38" t="s">
        <v>74</v>
      </c>
      <c r="D7" s="38" t="s">
        <v>212</v>
      </c>
      <c r="E7" s="38"/>
    </row>
    <row r="8" spans="1:5" x14ac:dyDescent="0.2">
      <c r="A8" s="39">
        <v>4100</v>
      </c>
      <c r="B8" s="40" t="s">
        <v>40</v>
      </c>
      <c r="C8" s="41">
        <v>97199686.829999998</v>
      </c>
      <c r="D8" s="42"/>
      <c r="E8" s="43"/>
    </row>
    <row r="9" spans="1:5" x14ac:dyDescent="0.2">
      <c r="A9" s="39">
        <v>4110</v>
      </c>
      <c r="B9" s="40" t="s">
        <v>213</v>
      </c>
      <c r="C9" s="30">
        <v>0</v>
      </c>
      <c r="D9" s="42"/>
      <c r="E9" s="43"/>
    </row>
    <row r="10" spans="1:5" x14ac:dyDescent="0.2">
      <c r="A10" s="39">
        <v>4111</v>
      </c>
      <c r="B10" s="40" t="s">
        <v>214</v>
      </c>
      <c r="C10" s="30">
        <v>0</v>
      </c>
      <c r="D10" s="42"/>
      <c r="E10" s="43"/>
    </row>
    <row r="11" spans="1:5" x14ac:dyDescent="0.2">
      <c r="A11" s="39">
        <v>4112</v>
      </c>
      <c r="B11" s="40" t="s">
        <v>215</v>
      </c>
      <c r="C11" s="30">
        <v>0</v>
      </c>
      <c r="D11" s="42"/>
      <c r="E11" s="43"/>
    </row>
    <row r="12" spans="1:5" x14ac:dyDescent="0.2">
      <c r="A12" s="39">
        <v>4113</v>
      </c>
      <c r="B12" s="40" t="s">
        <v>216</v>
      </c>
      <c r="C12" s="30">
        <v>0</v>
      </c>
      <c r="D12" s="42"/>
      <c r="E12" s="43"/>
    </row>
    <row r="13" spans="1:5" x14ac:dyDescent="0.2">
      <c r="A13" s="39">
        <v>4114</v>
      </c>
      <c r="B13" s="40" t="s">
        <v>217</v>
      </c>
      <c r="C13" s="30">
        <v>0</v>
      </c>
      <c r="D13" s="42"/>
      <c r="E13" s="43"/>
    </row>
    <row r="14" spans="1:5" x14ac:dyDescent="0.2">
      <c r="A14" s="39">
        <v>4115</v>
      </c>
      <c r="B14" s="40" t="s">
        <v>218</v>
      </c>
      <c r="C14" s="30">
        <v>0</v>
      </c>
      <c r="D14" s="42"/>
      <c r="E14" s="43"/>
    </row>
    <row r="15" spans="1:5" x14ac:dyDescent="0.2">
      <c r="A15" s="39">
        <v>4116</v>
      </c>
      <c r="B15" s="40" t="s">
        <v>219</v>
      </c>
      <c r="C15" s="30">
        <v>0</v>
      </c>
      <c r="D15" s="42"/>
      <c r="E15" s="43"/>
    </row>
    <row r="16" spans="1:5" x14ac:dyDescent="0.2">
      <c r="A16" s="39">
        <v>4117</v>
      </c>
      <c r="B16" s="40" t="s">
        <v>220</v>
      </c>
      <c r="C16" s="30">
        <v>0</v>
      </c>
      <c r="D16" s="42"/>
      <c r="E16" s="43"/>
    </row>
    <row r="17" spans="1:5" ht="22.5" x14ac:dyDescent="0.2">
      <c r="A17" s="39">
        <v>4118</v>
      </c>
      <c r="B17" s="44" t="s">
        <v>221</v>
      </c>
      <c r="C17" s="30">
        <v>0</v>
      </c>
      <c r="D17" s="42"/>
      <c r="E17" s="43"/>
    </row>
    <row r="18" spans="1:5" x14ac:dyDescent="0.2">
      <c r="A18" s="39">
        <v>4119</v>
      </c>
      <c r="B18" s="40" t="s">
        <v>222</v>
      </c>
      <c r="C18" s="30">
        <v>0</v>
      </c>
      <c r="D18" s="42"/>
      <c r="E18" s="43"/>
    </row>
    <row r="19" spans="1:5" x14ac:dyDescent="0.2">
      <c r="A19" s="39">
        <v>4120</v>
      </c>
      <c r="B19" s="40" t="s">
        <v>223</v>
      </c>
      <c r="C19" s="30">
        <v>0</v>
      </c>
      <c r="D19" s="42"/>
      <c r="E19" s="43"/>
    </row>
    <row r="20" spans="1:5" x14ac:dyDescent="0.2">
      <c r="A20" s="39">
        <v>4121</v>
      </c>
      <c r="B20" s="40" t="s">
        <v>224</v>
      </c>
      <c r="C20" s="30">
        <v>0</v>
      </c>
      <c r="D20" s="42"/>
      <c r="E20" s="43"/>
    </row>
    <row r="21" spans="1:5" x14ac:dyDescent="0.2">
      <c r="A21" s="39">
        <v>4122</v>
      </c>
      <c r="B21" s="40" t="s">
        <v>225</v>
      </c>
      <c r="C21" s="30">
        <v>0</v>
      </c>
      <c r="D21" s="42"/>
      <c r="E21" s="43"/>
    </row>
    <row r="22" spans="1:5" x14ac:dyDescent="0.2">
      <c r="A22" s="39">
        <v>4123</v>
      </c>
      <c r="B22" s="40" t="s">
        <v>226</v>
      </c>
      <c r="C22" s="30">
        <v>0</v>
      </c>
      <c r="D22" s="42"/>
      <c r="E22" s="43"/>
    </row>
    <row r="23" spans="1:5" x14ac:dyDescent="0.2">
      <c r="A23" s="39">
        <v>4124</v>
      </c>
      <c r="B23" s="40" t="s">
        <v>227</v>
      </c>
      <c r="C23" s="30">
        <v>0</v>
      </c>
      <c r="D23" s="42"/>
      <c r="E23" s="43"/>
    </row>
    <row r="24" spans="1:5" x14ac:dyDescent="0.2">
      <c r="A24" s="39">
        <v>4129</v>
      </c>
      <c r="B24" s="40" t="s">
        <v>228</v>
      </c>
      <c r="C24" s="30">
        <v>0</v>
      </c>
      <c r="D24" s="42"/>
      <c r="E24" s="43"/>
    </row>
    <row r="25" spans="1:5" x14ac:dyDescent="0.2">
      <c r="A25" s="39">
        <v>4130</v>
      </c>
      <c r="B25" s="40" t="s">
        <v>229</v>
      </c>
      <c r="C25" s="30">
        <v>0</v>
      </c>
      <c r="D25" s="42"/>
      <c r="E25" s="43"/>
    </row>
    <row r="26" spans="1:5" x14ac:dyDescent="0.2">
      <c r="A26" s="39">
        <v>4131</v>
      </c>
      <c r="B26" s="40" t="s">
        <v>230</v>
      </c>
      <c r="C26" s="30">
        <v>0</v>
      </c>
      <c r="D26" s="42"/>
      <c r="E26" s="43"/>
    </row>
    <row r="27" spans="1:5" ht="22.5" x14ac:dyDescent="0.2">
      <c r="A27" s="39">
        <v>4132</v>
      </c>
      <c r="B27" s="44" t="s">
        <v>231</v>
      </c>
      <c r="C27" s="30">
        <v>0</v>
      </c>
      <c r="D27" s="42"/>
      <c r="E27" s="43"/>
    </row>
    <row r="28" spans="1:5" x14ac:dyDescent="0.2">
      <c r="A28" s="39">
        <v>4140</v>
      </c>
      <c r="B28" s="40" t="s">
        <v>232</v>
      </c>
      <c r="C28" s="30">
        <v>0</v>
      </c>
      <c r="D28" s="42"/>
      <c r="E28" s="43"/>
    </row>
    <row r="29" spans="1:5" x14ac:dyDescent="0.2">
      <c r="A29" s="39">
        <v>4141</v>
      </c>
      <c r="B29" s="40" t="s">
        <v>233</v>
      </c>
      <c r="C29" s="30">
        <v>0</v>
      </c>
      <c r="D29" s="42"/>
      <c r="E29" s="43"/>
    </row>
    <row r="30" spans="1:5" x14ac:dyDescent="0.2">
      <c r="A30" s="39">
        <v>4143</v>
      </c>
      <c r="B30" s="40" t="s">
        <v>234</v>
      </c>
      <c r="C30" s="30">
        <v>0</v>
      </c>
      <c r="D30" s="42"/>
      <c r="E30" s="43"/>
    </row>
    <row r="31" spans="1:5" x14ac:dyDescent="0.2">
      <c r="A31" s="39">
        <v>4144</v>
      </c>
      <c r="B31" s="40" t="s">
        <v>235</v>
      </c>
      <c r="C31" s="30">
        <v>0</v>
      </c>
      <c r="D31" s="42"/>
      <c r="E31" s="43"/>
    </row>
    <row r="32" spans="1:5" ht="22.5" x14ac:dyDescent="0.2">
      <c r="A32" s="39">
        <v>4145</v>
      </c>
      <c r="B32" s="44" t="s">
        <v>236</v>
      </c>
      <c r="C32" s="30">
        <v>0</v>
      </c>
      <c r="D32" s="42"/>
      <c r="E32" s="43"/>
    </row>
    <row r="33" spans="1:5" x14ac:dyDescent="0.2">
      <c r="A33" s="39">
        <v>4149</v>
      </c>
      <c r="B33" s="40" t="s">
        <v>237</v>
      </c>
      <c r="C33" s="30">
        <v>0</v>
      </c>
      <c r="D33" s="42"/>
      <c r="E33" s="43"/>
    </row>
    <row r="34" spans="1:5" x14ac:dyDescent="0.2">
      <c r="A34" s="39">
        <v>4150</v>
      </c>
      <c r="B34" s="40" t="s">
        <v>238</v>
      </c>
      <c r="C34" s="30">
        <v>0</v>
      </c>
      <c r="D34" s="42"/>
      <c r="E34" s="43"/>
    </row>
    <row r="35" spans="1:5" x14ac:dyDescent="0.2">
      <c r="A35" s="39">
        <v>4151</v>
      </c>
      <c r="B35" s="40" t="s">
        <v>238</v>
      </c>
      <c r="C35" s="30">
        <v>0</v>
      </c>
      <c r="D35" s="42"/>
      <c r="E35" s="43"/>
    </row>
    <row r="36" spans="1:5" ht="22.5" x14ac:dyDescent="0.2">
      <c r="A36" s="39">
        <v>4154</v>
      </c>
      <c r="B36" s="44" t="s">
        <v>239</v>
      </c>
      <c r="C36" s="30">
        <v>0</v>
      </c>
      <c r="D36" s="42"/>
      <c r="E36" s="43"/>
    </row>
    <row r="37" spans="1:5" x14ac:dyDescent="0.2">
      <c r="A37" s="39">
        <v>4160</v>
      </c>
      <c r="B37" s="40" t="s">
        <v>240</v>
      </c>
      <c r="C37" s="30">
        <v>0</v>
      </c>
      <c r="D37" s="42"/>
      <c r="E37" s="43"/>
    </row>
    <row r="38" spans="1:5" x14ac:dyDescent="0.2">
      <c r="A38" s="39">
        <v>4161</v>
      </c>
      <c r="B38" s="40" t="s">
        <v>241</v>
      </c>
      <c r="C38" s="30">
        <v>0</v>
      </c>
      <c r="D38" s="42"/>
      <c r="E38" s="43"/>
    </row>
    <row r="39" spans="1:5" x14ac:dyDescent="0.2">
      <c r="A39" s="39">
        <v>4162</v>
      </c>
      <c r="B39" s="40" t="s">
        <v>242</v>
      </c>
      <c r="C39" s="30">
        <v>0</v>
      </c>
      <c r="D39" s="42"/>
      <c r="E39" s="43"/>
    </row>
    <row r="40" spans="1:5" x14ac:dyDescent="0.2">
      <c r="A40" s="39">
        <v>4163</v>
      </c>
      <c r="B40" s="40" t="s">
        <v>243</v>
      </c>
      <c r="C40" s="30">
        <v>0</v>
      </c>
      <c r="D40" s="42"/>
      <c r="E40" s="43"/>
    </row>
    <row r="41" spans="1:5" x14ac:dyDescent="0.2">
      <c r="A41" s="39">
        <v>4164</v>
      </c>
      <c r="B41" s="40" t="s">
        <v>244</v>
      </c>
      <c r="C41" s="30">
        <v>0</v>
      </c>
      <c r="D41" s="42"/>
      <c r="E41" s="43"/>
    </row>
    <row r="42" spans="1:5" x14ac:dyDescent="0.2">
      <c r="A42" s="39">
        <v>4165</v>
      </c>
      <c r="B42" s="40" t="s">
        <v>245</v>
      </c>
      <c r="C42" s="30">
        <v>0</v>
      </c>
      <c r="D42" s="42"/>
      <c r="E42" s="43"/>
    </row>
    <row r="43" spans="1:5" ht="22.5" x14ac:dyDescent="0.2">
      <c r="A43" s="39">
        <v>4166</v>
      </c>
      <c r="B43" s="44" t="s">
        <v>246</v>
      </c>
      <c r="C43" s="30">
        <v>0</v>
      </c>
      <c r="D43" s="42"/>
      <c r="E43" s="43"/>
    </row>
    <row r="44" spans="1:5" x14ac:dyDescent="0.2">
      <c r="A44" s="39">
        <v>4168</v>
      </c>
      <c r="B44" s="40" t="s">
        <v>247</v>
      </c>
      <c r="C44" s="30">
        <v>0</v>
      </c>
      <c r="D44" s="42"/>
      <c r="E44" s="43"/>
    </row>
    <row r="45" spans="1:5" x14ac:dyDescent="0.2">
      <c r="A45" s="39">
        <v>4169</v>
      </c>
      <c r="B45" s="40" t="s">
        <v>248</v>
      </c>
      <c r="C45" s="30">
        <v>0</v>
      </c>
      <c r="D45" s="42"/>
      <c r="E45" s="43"/>
    </row>
    <row r="46" spans="1:5" x14ac:dyDescent="0.2">
      <c r="A46" s="39">
        <v>4170</v>
      </c>
      <c r="B46" s="40" t="s">
        <v>249</v>
      </c>
      <c r="C46" s="41">
        <v>97199686.829999998</v>
      </c>
      <c r="D46" s="42"/>
      <c r="E46" s="43"/>
    </row>
    <row r="47" spans="1:5" x14ac:dyDescent="0.2">
      <c r="A47" s="39">
        <v>4171</v>
      </c>
      <c r="B47" s="45" t="s">
        <v>250</v>
      </c>
      <c r="C47" s="41">
        <v>0</v>
      </c>
      <c r="D47" s="42"/>
      <c r="E47" s="43"/>
    </row>
    <row r="48" spans="1:5" x14ac:dyDescent="0.2">
      <c r="A48" s="39">
        <v>4172</v>
      </c>
      <c r="B48" s="40" t="s">
        <v>251</v>
      </c>
      <c r="C48" s="41">
        <v>0</v>
      </c>
      <c r="D48" s="42"/>
      <c r="E48" s="43"/>
    </row>
    <row r="49" spans="1:5" ht="22.5" x14ac:dyDescent="0.2">
      <c r="A49" s="39">
        <v>4173</v>
      </c>
      <c r="B49" s="44" t="s">
        <v>252</v>
      </c>
      <c r="C49" s="41">
        <v>97199686.829999998</v>
      </c>
      <c r="D49" s="42"/>
      <c r="E49" s="43"/>
    </row>
    <row r="50" spans="1:5" ht="22.5" x14ac:dyDescent="0.2">
      <c r="A50" s="39">
        <v>4174</v>
      </c>
      <c r="B50" s="44" t="s">
        <v>253</v>
      </c>
      <c r="C50" s="41">
        <v>0</v>
      </c>
      <c r="D50" s="42"/>
      <c r="E50" s="43"/>
    </row>
    <row r="51" spans="1:5" ht="22.5" x14ac:dyDescent="0.2">
      <c r="A51" s="39">
        <v>4175</v>
      </c>
      <c r="B51" s="44" t="s">
        <v>254</v>
      </c>
      <c r="C51" s="41">
        <v>0</v>
      </c>
      <c r="D51" s="42"/>
      <c r="E51" s="43"/>
    </row>
    <row r="52" spans="1:5" ht="22.5" x14ac:dyDescent="0.2">
      <c r="A52" s="39">
        <v>4176</v>
      </c>
      <c r="B52" s="44" t="s">
        <v>255</v>
      </c>
      <c r="C52" s="41">
        <v>0</v>
      </c>
      <c r="D52" s="42"/>
      <c r="E52" s="43"/>
    </row>
    <row r="53" spans="1:5" ht="22.5" x14ac:dyDescent="0.2">
      <c r="A53" s="39">
        <v>4177</v>
      </c>
      <c r="B53" s="44" t="s">
        <v>256</v>
      </c>
      <c r="C53" s="41">
        <v>0</v>
      </c>
      <c r="D53" s="42"/>
      <c r="E53" s="43"/>
    </row>
    <row r="54" spans="1:5" ht="22.5" x14ac:dyDescent="0.2">
      <c r="A54" s="39">
        <v>4178</v>
      </c>
      <c r="B54" s="44" t="s">
        <v>257</v>
      </c>
      <c r="C54" s="41">
        <v>0</v>
      </c>
      <c r="D54" s="42"/>
      <c r="E54" s="43"/>
    </row>
    <row r="55" spans="1:5" x14ac:dyDescent="0.2">
      <c r="A55" s="39"/>
      <c r="B55" s="44"/>
      <c r="C55" s="46"/>
      <c r="D55" s="42"/>
      <c r="E55" s="43"/>
    </row>
    <row r="56" spans="1:5" x14ac:dyDescent="0.2">
      <c r="A56" s="37" t="s">
        <v>258</v>
      </c>
      <c r="B56" s="37"/>
      <c r="C56" s="37"/>
      <c r="D56" s="37"/>
      <c r="E56" s="37"/>
    </row>
    <row r="57" spans="1:5" x14ac:dyDescent="0.2">
      <c r="A57" s="38" t="s">
        <v>72</v>
      </c>
      <c r="B57" s="38" t="s">
        <v>73</v>
      </c>
      <c r="C57" s="38" t="s">
        <v>74</v>
      </c>
      <c r="D57" s="38" t="s">
        <v>212</v>
      </c>
      <c r="E57" s="38"/>
    </row>
    <row r="58" spans="1:5" ht="33.75" x14ac:dyDescent="0.2">
      <c r="A58" s="39">
        <v>4200</v>
      </c>
      <c r="B58" s="44" t="s">
        <v>259</v>
      </c>
      <c r="C58" s="41">
        <v>11692573212.719999</v>
      </c>
      <c r="D58" s="42"/>
      <c r="E58" s="43"/>
    </row>
    <row r="59" spans="1:5" ht="22.5" x14ac:dyDescent="0.2">
      <c r="A59" s="39">
        <v>4210</v>
      </c>
      <c r="B59" s="44" t="s">
        <v>260</v>
      </c>
      <c r="C59" s="41">
        <v>6333338806.5699997</v>
      </c>
      <c r="D59" s="42"/>
      <c r="E59" s="43"/>
    </row>
    <row r="60" spans="1:5" x14ac:dyDescent="0.2">
      <c r="A60" s="39">
        <v>4211</v>
      </c>
      <c r="B60" s="40" t="s">
        <v>261</v>
      </c>
      <c r="C60" s="41">
        <v>0</v>
      </c>
      <c r="D60" s="42"/>
      <c r="E60" s="43"/>
    </row>
    <row r="61" spans="1:5" x14ac:dyDescent="0.2">
      <c r="A61" s="39">
        <v>4212</v>
      </c>
      <c r="B61" s="40" t="s">
        <v>262</v>
      </c>
      <c r="C61" s="41">
        <v>3005724719.6999998</v>
      </c>
      <c r="D61" s="42"/>
      <c r="E61" s="43"/>
    </row>
    <row r="62" spans="1:5" x14ac:dyDescent="0.2">
      <c r="A62" s="39">
        <v>4213</v>
      </c>
      <c r="B62" s="40" t="s">
        <v>263</v>
      </c>
      <c r="C62" s="41">
        <v>3327614086.8699999</v>
      </c>
      <c r="D62" s="42"/>
      <c r="E62" s="43"/>
    </row>
    <row r="63" spans="1:5" x14ac:dyDescent="0.2">
      <c r="A63" s="39">
        <v>4214</v>
      </c>
      <c r="B63" s="40" t="s">
        <v>264</v>
      </c>
      <c r="C63" s="41">
        <v>0</v>
      </c>
      <c r="D63" s="42"/>
      <c r="E63" s="43"/>
    </row>
    <row r="64" spans="1:5" x14ac:dyDescent="0.2">
      <c r="A64" s="39">
        <v>4215</v>
      </c>
      <c r="B64" s="40" t="s">
        <v>265</v>
      </c>
      <c r="C64" s="41">
        <v>0</v>
      </c>
      <c r="D64" s="42"/>
      <c r="E64" s="43"/>
    </row>
    <row r="65" spans="1:5" x14ac:dyDescent="0.2">
      <c r="A65" s="39">
        <v>4220</v>
      </c>
      <c r="B65" s="40" t="s">
        <v>266</v>
      </c>
      <c r="C65" s="41">
        <v>5359234406.1499996</v>
      </c>
      <c r="D65" s="42"/>
      <c r="E65" s="43"/>
    </row>
    <row r="66" spans="1:5" x14ac:dyDescent="0.2">
      <c r="A66" s="39">
        <v>4221</v>
      </c>
      <c r="B66" s="40" t="s">
        <v>267</v>
      </c>
      <c r="C66" s="41">
        <v>5359234406.1499996</v>
      </c>
      <c r="D66" s="42"/>
      <c r="E66" s="43"/>
    </row>
    <row r="67" spans="1:5" x14ac:dyDescent="0.2">
      <c r="A67" s="39">
        <v>4223</v>
      </c>
      <c r="B67" s="40" t="s">
        <v>268</v>
      </c>
      <c r="C67" s="30">
        <v>0</v>
      </c>
      <c r="D67" s="42"/>
      <c r="E67" s="43"/>
    </row>
    <row r="68" spans="1:5" x14ac:dyDescent="0.2">
      <c r="A68" s="39">
        <v>4225</v>
      </c>
      <c r="B68" s="40" t="s">
        <v>269</v>
      </c>
      <c r="C68" s="30">
        <v>0</v>
      </c>
      <c r="D68" s="42"/>
      <c r="E68" s="43"/>
    </row>
    <row r="69" spans="1:5" x14ac:dyDescent="0.2">
      <c r="A69" s="39">
        <v>4227</v>
      </c>
      <c r="B69" s="40" t="s">
        <v>270</v>
      </c>
      <c r="C69" s="30">
        <v>0</v>
      </c>
      <c r="D69" s="42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37" t="s">
        <v>271</v>
      </c>
      <c r="B71" s="37"/>
      <c r="C71" s="37"/>
      <c r="D71" s="37"/>
      <c r="E71" s="37"/>
    </row>
    <row r="72" spans="1:5" x14ac:dyDescent="0.2">
      <c r="A72" s="38" t="s">
        <v>72</v>
      </c>
      <c r="B72" s="38" t="s">
        <v>73</v>
      </c>
      <c r="C72" s="38" t="s">
        <v>74</v>
      </c>
      <c r="D72" s="38" t="s">
        <v>188</v>
      </c>
      <c r="E72" s="38" t="s">
        <v>90</v>
      </c>
    </row>
    <row r="73" spans="1:5" x14ac:dyDescent="0.2">
      <c r="A73" s="47">
        <v>4300</v>
      </c>
      <c r="B73" s="40" t="s">
        <v>44</v>
      </c>
      <c r="C73" s="41">
        <v>1971452.38</v>
      </c>
      <c r="D73" s="48"/>
      <c r="E73" s="48"/>
    </row>
    <row r="74" spans="1:5" x14ac:dyDescent="0.2">
      <c r="A74" s="47">
        <v>4310</v>
      </c>
      <c r="B74" s="40" t="s">
        <v>272</v>
      </c>
      <c r="C74" s="41">
        <v>0</v>
      </c>
      <c r="D74" s="48"/>
      <c r="E74" s="48"/>
    </row>
    <row r="75" spans="1:5" x14ac:dyDescent="0.2">
      <c r="A75" s="47">
        <v>4311</v>
      </c>
      <c r="B75" s="40" t="s">
        <v>273</v>
      </c>
      <c r="C75" s="41">
        <v>0</v>
      </c>
      <c r="D75" s="48"/>
      <c r="E75" s="48"/>
    </row>
    <row r="76" spans="1:5" x14ac:dyDescent="0.2">
      <c r="A76" s="47">
        <v>4319</v>
      </c>
      <c r="B76" s="40" t="s">
        <v>274</v>
      </c>
      <c r="C76" s="41">
        <v>0</v>
      </c>
      <c r="D76" s="48"/>
      <c r="E76" s="48"/>
    </row>
    <row r="77" spans="1:5" x14ac:dyDescent="0.2">
      <c r="A77" s="47">
        <v>4320</v>
      </c>
      <c r="B77" s="40" t="s">
        <v>275</v>
      </c>
      <c r="C77" s="41">
        <v>0</v>
      </c>
      <c r="D77" s="48"/>
      <c r="E77" s="48"/>
    </row>
    <row r="78" spans="1:5" x14ac:dyDescent="0.2">
      <c r="A78" s="47">
        <v>4321</v>
      </c>
      <c r="B78" s="40" t="s">
        <v>276</v>
      </c>
      <c r="C78" s="41">
        <v>0</v>
      </c>
      <c r="D78" s="48"/>
      <c r="E78" s="48"/>
    </row>
    <row r="79" spans="1:5" x14ac:dyDescent="0.2">
      <c r="A79" s="47">
        <v>4322</v>
      </c>
      <c r="B79" s="40" t="s">
        <v>277</v>
      </c>
      <c r="C79" s="41">
        <v>0</v>
      </c>
      <c r="D79" s="48"/>
      <c r="E79" s="48"/>
    </row>
    <row r="80" spans="1:5" x14ac:dyDescent="0.2">
      <c r="A80" s="47">
        <v>4323</v>
      </c>
      <c r="B80" s="40" t="s">
        <v>278</v>
      </c>
      <c r="C80" s="41">
        <v>0</v>
      </c>
      <c r="D80" s="48"/>
      <c r="E80" s="48"/>
    </row>
    <row r="81" spans="1:5" x14ac:dyDescent="0.2">
      <c r="A81" s="47">
        <v>4324</v>
      </c>
      <c r="B81" s="40" t="s">
        <v>279</v>
      </c>
      <c r="C81" s="41">
        <v>0</v>
      </c>
      <c r="D81" s="48"/>
      <c r="E81" s="48"/>
    </row>
    <row r="82" spans="1:5" x14ac:dyDescent="0.2">
      <c r="A82" s="47">
        <v>4325</v>
      </c>
      <c r="B82" s="40" t="s">
        <v>280</v>
      </c>
      <c r="C82" s="41">
        <v>0</v>
      </c>
      <c r="D82" s="48"/>
      <c r="E82" s="48"/>
    </row>
    <row r="83" spans="1:5" x14ac:dyDescent="0.2">
      <c r="A83" s="47">
        <v>4330</v>
      </c>
      <c r="B83" s="40" t="s">
        <v>281</v>
      </c>
      <c r="C83" s="41">
        <v>0</v>
      </c>
      <c r="D83" s="48"/>
      <c r="E83" s="48"/>
    </row>
    <row r="84" spans="1:5" x14ac:dyDescent="0.2">
      <c r="A84" s="47">
        <v>4331</v>
      </c>
      <c r="B84" s="40" t="s">
        <v>281</v>
      </c>
      <c r="C84" s="41">
        <v>0</v>
      </c>
      <c r="D84" s="48"/>
      <c r="E84" s="48"/>
    </row>
    <row r="85" spans="1:5" x14ac:dyDescent="0.2">
      <c r="A85" s="47">
        <v>4340</v>
      </c>
      <c r="B85" s="40" t="s">
        <v>282</v>
      </c>
      <c r="C85" s="41">
        <v>0</v>
      </c>
      <c r="D85" s="48"/>
      <c r="E85" s="48"/>
    </row>
    <row r="86" spans="1:5" x14ac:dyDescent="0.2">
      <c r="A86" s="47">
        <v>4341</v>
      </c>
      <c r="B86" s="40" t="s">
        <v>282</v>
      </c>
      <c r="C86" s="41">
        <v>0</v>
      </c>
      <c r="D86" s="48"/>
      <c r="E86" s="48"/>
    </row>
    <row r="87" spans="1:5" x14ac:dyDescent="0.2">
      <c r="A87" s="47">
        <v>4390</v>
      </c>
      <c r="B87" s="40" t="s">
        <v>283</v>
      </c>
      <c r="C87" s="41">
        <v>1971452.38</v>
      </c>
      <c r="D87" s="48"/>
      <c r="E87" s="48"/>
    </row>
    <row r="88" spans="1:5" x14ac:dyDescent="0.2">
      <c r="A88" s="47">
        <v>4392</v>
      </c>
      <c r="B88" s="40" t="s">
        <v>284</v>
      </c>
      <c r="C88" s="41">
        <v>0</v>
      </c>
      <c r="D88" s="48"/>
      <c r="E88" s="48"/>
    </row>
    <row r="89" spans="1:5" x14ac:dyDescent="0.2">
      <c r="A89" s="47">
        <v>4393</v>
      </c>
      <c r="B89" s="40" t="s">
        <v>285</v>
      </c>
      <c r="C89" s="41">
        <v>0</v>
      </c>
      <c r="D89" s="48"/>
      <c r="E89" s="48"/>
    </row>
    <row r="90" spans="1:5" x14ac:dyDescent="0.2">
      <c r="A90" s="47">
        <v>4394</v>
      </c>
      <c r="B90" s="40" t="s">
        <v>286</v>
      </c>
      <c r="C90" s="41">
        <v>0</v>
      </c>
      <c r="D90" s="48"/>
      <c r="E90" s="48"/>
    </row>
    <row r="91" spans="1:5" x14ac:dyDescent="0.2">
      <c r="A91" s="47">
        <v>4395</v>
      </c>
      <c r="B91" s="40" t="s">
        <v>287</v>
      </c>
      <c r="C91" s="41">
        <v>0</v>
      </c>
      <c r="D91" s="48"/>
      <c r="E91" s="48"/>
    </row>
    <row r="92" spans="1:5" x14ac:dyDescent="0.2">
      <c r="A92" s="47">
        <v>4396</v>
      </c>
      <c r="B92" s="40" t="s">
        <v>288</v>
      </c>
      <c r="C92" s="41">
        <v>0</v>
      </c>
      <c r="D92" s="48"/>
      <c r="E92" s="48"/>
    </row>
    <row r="93" spans="1:5" x14ac:dyDescent="0.2">
      <c r="A93" s="47">
        <v>4397</v>
      </c>
      <c r="B93" s="40" t="s">
        <v>289</v>
      </c>
      <c r="C93" s="41">
        <v>0</v>
      </c>
      <c r="D93" s="48"/>
      <c r="E93" s="48"/>
    </row>
    <row r="94" spans="1:5" x14ac:dyDescent="0.2">
      <c r="A94" s="47">
        <v>4399</v>
      </c>
      <c r="B94" s="40" t="s">
        <v>283</v>
      </c>
      <c r="C94" s="41">
        <v>1971452.38</v>
      </c>
      <c r="D94" s="48"/>
      <c r="E94" s="48"/>
    </row>
    <row r="95" spans="1:5" x14ac:dyDescent="0.2">
      <c r="A95" s="43"/>
      <c r="B95" s="34"/>
      <c r="C95" s="43"/>
      <c r="D95" s="43"/>
      <c r="E95" s="43"/>
    </row>
    <row r="96" spans="1:5" x14ac:dyDescent="0.2">
      <c r="A96" s="37" t="s">
        <v>290</v>
      </c>
      <c r="B96" s="37"/>
      <c r="C96" s="37"/>
      <c r="D96" s="37"/>
      <c r="E96" s="37"/>
    </row>
    <row r="97" spans="1:5" x14ac:dyDescent="0.2">
      <c r="A97" s="38" t="s">
        <v>72</v>
      </c>
      <c r="B97" s="38" t="s">
        <v>73</v>
      </c>
      <c r="C97" s="38" t="s">
        <v>74</v>
      </c>
      <c r="D97" s="38" t="s">
        <v>291</v>
      </c>
      <c r="E97" s="38" t="s">
        <v>90</v>
      </c>
    </row>
    <row r="98" spans="1:5" x14ac:dyDescent="0.2">
      <c r="A98" s="47">
        <v>5000</v>
      </c>
      <c r="B98" s="40" t="s">
        <v>46</v>
      </c>
      <c r="C98" s="41">
        <v>10666246514.01</v>
      </c>
      <c r="D98" s="49">
        <v>1</v>
      </c>
      <c r="E98" s="48"/>
    </row>
    <row r="99" spans="1:5" x14ac:dyDescent="0.2">
      <c r="A99" s="47">
        <v>5100</v>
      </c>
      <c r="B99" s="40" t="s">
        <v>292</v>
      </c>
      <c r="C99" s="41">
        <v>9657779444.7299995</v>
      </c>
      <c r="D99" s="49">
        <f>C99/$C$98</f>
        <v>0.90545248809359602</v>
      </c>
      <c r="E99" s="48"/>
    </row>
    <row r="100" spans="1:5" x14ac:dyDescent="0.2">
      <c r="A100" s="47">
        <v>5110</v>
      </c>
      <c r="B100" s="40" t="s">
        <v>293</v>
      </c>
      <c r="C100" s="41">
        <v>6277963858.9899998</v>
      </c>
      <c r="D100" s="49">
        <f t="shared" ref="D100:D163" si="0">C100/$C$98</f>
        <v>0.58858229563173525</v>
      </c>
      <c r="E100" s="48"/>
    </row>
    <row r="101" spans="1:5" x14ac:dyDescent="0.2">
      <c r="A101" s="47">
        <v>5111</v>
      </c>
      <c r="B101" s="40" t="s">
        <v>294</v>
      </c>
      <c r="C101" s="41">
        <v>1750260080.3199999</v>
      </c>
      <c r="D101" s="49">
        <f t="shared" si="0"/>
        <v>0.16409334605393305</v>
      </c>
      <c r="E101" s="48"/>
    </row>
    <row r="102" spans="1:5" x14ac:dyDescent="0.2">
      <c r="A102" s="47">
        <v>5112</v>
      </c>
      <c r="B102" s="40" t="s">
        <v>295</v>
      </c>
      <c r="C102" s="41">
        <v>1478137809.4100001</v>
      </c>
      <c r="D102" s="49">
        <f t="shared" si="0"/>
        <v>0.138580878237577</v>
      </c>
      <c r="E102" s="48"/>
    </row>
    <row r="103" spans="1:5" x14ac:dyDescent="0.2">
      <c r="A103" s="47">
        <v>5113</v>
      </c>
      <c r="B103" s="40" t="s">
        <v>296</v>
      </c>
      <c r="C103" s="41">
        <v>1096009475.1400001</v>
      </c>
      <c r="D103" s="49">
        <f t="shared" si="0"/>
        <v>0.10275493574055347</v>
      </c>
      <c r="E103" s="48"/>
    </row>
    <row r="104" spans="1:5" x14ac:dyDescent="0.2">
      <c r="A104" s="47">
        <v>5114</v>
      </c>
      <c r="B104" s="40" t="s">
        <v>297</v>
      </c>
      <c r="C104" s="41">
        <v>507108854.88999999</v>
      </c>
      <c r="D104" s="49">
        <f t="shared" si="0"/>
        <v>4.7543327844890695E-2</v>
      </c>
      <c r="E104" s="48"/>
    </row>
    <row r="105" spans="1:5" x14ac:dyDescent="0.2">
      <c r="A105" s="47">
        <v>5115</v>
      </c>
      <c r="B105" s="40" t="s">
        <v>298</v>
      </c>
      <c r="C105" s="41">
        <v>1412860929.53</v>
      </c>
      <c r="D105" s="49">
        <f t="shared" si="0"/>
        <v>0.13246092968826684</v>
      </c>
      <c r="E105" s="48"/>
    </row>
    <row r="106" spans="1:5" x14ac:dyDescent="0.2">
      <c r="A106" s="47">
        <v>5116</v>
      </c>
      <c r="B106" s="40" t="s">
        <v>299</v>
      </c>
      <c r="C106" s="41">
        <v>33586709.700000003</v>
      </c>
      <c r="D106" s="49">
        <f t="shared" si="0"/>
        <v>3.1488780665142346E-3</v>
      </c>
      <c r="E106" s="48"/>
    </row>
    <row r="107" spans="1:5" x14ac:dyDescent="0.2">
      <c r="A107" s="47">
        <v>5120</v>
      </c>
      <c r="B107" s="40" t="s">
        <v>300</v>
      </c>
      <c r="C107" s="41">
        <v>1265918103.5500002</v>
      </c>
      <c r="D107" s="49">
        <f t="shared" si="0"/>
        <v>0.11868449710844677</v>
      </c>
      <c r="E107" s="48"/>
    </row>
    <row r="108" spans="1:5" x14ac:dyDescent="0.2">
      <c r="A108" s="47">
        <v>5121</v>
      </c>
      <c r="B108" s="40" t="s">
        <v>301</v>
      </c>
      <c r="C108" s="41">
        <v>62264518.439999998</v>
      </c>
      <c r="D108" s="49">
        <f t="shared" si="0"/>
        <v>5.8375285399804161E-3</v>
      </c>
      <c r="E108" s="48"/>
    </row>
    <row r="109" spans="1:5" x14ac:dyDescent="0.2">
      <c r="A109" s="47">
        <v>5122</v>
      </c>
      <c r="B109" s="40" t="s">
        <v>302</v>
      </c>
      <c r="C109" s="41">
        <v>82633238.629999995</v>
      </c>
      <c r="D109" s="49">
        <f t="shared" si="0"/>
        <v>7.7471712773056695E-3</v>
      </c>
      <c r="E109" s="48"/>
    </row>
    <row r="110" spans="1:5" x14ac:dyDescent="0.2">
      <c r="A110" s="47">
        <v>5123</v>
      </c>
      <c r="B110" s="40" t="s">
        <v>303</v>
      </c>
      <c r="C110" s="41">
        <v>0</v>
      </c>
      <c r="D110" s="49">
        <f t="shared" si="0"/>
        <v>0</v>
      </c>
      <c r="E110" s="48"/>
    </row>
    <row r="111" spans="1:5" x14ac:dyDescent="0.2">
      <c r="A111" s="47">
        <v>5124</v>
      </c>
      <c r="B111" s="40" t="s">
        <v>304</v>
      </c>
      <c r="C111" s="41">
        <v>4719593.3899999997</v>
      </c>
      <c r="D111" s="49">
        <f t="shared" si="0"/>
        <v>4.4247930926787267E-4</v>
      </c>
      <c r="E111" s="48"/>
    </row>
    <row r="112" spans="1:5" x14ac:dyDescent="0.2">
      <c r="A112" s="47">
        <v>5125</v>
      </c>
      <c r="B112" s="40" t="s">
        <v>305</v>
      </c>
      <c r="C112" s="41">
        <v>1055192382.23</v>
      </c>
      <c r="D112" s="49">
        <f t="shared" si="0"/>
        <v>9.8928182547067159E-2</v>
      </c>
      <c r="E112" s="48"/>
    </row>
    <row r="113" spans="1:5" x14ac:dyDescent="0.2">
      <c r="A113" s="47">
        <v>5126</v>
      </c>
      <c r="B113" s="40" t="s">
        <v>306</v>
      </c>
      <c r="C113" s="41">
        <v>48055051.009999998</v>
      </c>
      <c r="D113" s="49">
        <f t="shared" si="0"/>
        <v>4.5053384943691491E-3</v>
      </c>
      <c r="E113" s="48"/>
    </row>
    <row r="114" spans="1:5" x14ac:dyDescent="0.2">
      <c r="A114" s="47">
        <v>5127</v>
      </c>
      <c r="B114" s="40" t="s">
        <v>307</v>
      </c>
      <c r="C114" s="41">
        <v>894212.22</v>
      </c>
      <c r="D114" s="49">
        <f t="shared" si="0"/>
        <v>8.3835697855422876E-5</v>
      </c>
      <c r="E114" s="48"/>
    </row>
    <row r="115" spans="1:5" x14ac:dyDescent="0.2">
      <c r="A115" s="47">
        <v>5128</v>
      </c>
      <c r="B115" s="40" t="s">
        <v>308</v>
      </c>
      <c r="C115" s="41">
        <v>0</v>
      </c>
      <c r="D115" s="49">
        <f t="shared" si="0"/>
        <v>0</v>
      </c>
      <c r="E115" s="48"/>
    </row>
    <row r="116" spans="1:5" x14ac:dyDescent="0.2">
      <c r="A116" s="47">
        <v>5129</v>
      </c>
      <c r="B116" s="40" t="s">
        <v>309</v>
      </c>
      <c r="C116" s="41">
        <v>12159107.630000001</v>
      </c>
      <c r="D116" s="49">
        <f t="shared" si="0"/>
        <v>1.1399612426010541E-3</v>
      </c>
      <c r="E116" s="48"/>
    </row>
    <row r="117" spans="1:5" x14ac:dyDescent="0.2">
      <c r="A117" s="47">
        <v>5130</v>
      </c>
      <c r="B117" s="40" t="s">
        <v>310</v>
      </c>
      <c r="C117" s="41">
        <v>2113897482.1900001</v>
      </c>
      <c r="D117" s="49">
        <f t="shared" si="0"/>
        <v>0.19818569535341402</v>
      </c>
      <c r="E117" s="48"/>
    </row>
    <row r="118" spans="1:5" x14ac:dyDescent="0.2">
      <c r="A118" s="47">
        <v>5131</v>
      </c>
      <c r="B118" s="40" t="s">
        <v>311</v>
      </c>
      <c r="C118" s="41">
        <v>105232473.90000001</v>
      </c>
      <c r="D118" s="49">
        <f t="shared" si="0"/>
        <v>9.8659330404353845E-3</v>
      </c>
      <c r="E118" s="48"/>
    </row>
    <row r="119" spans="1:5" x14ac:dyDescent="0.2">
      <c r="A119" s="47">
        <v>5132</v>
      </c>
      <c r="B119" s="40" t="s">
        <v>312</v>
      </c>
      <c r="C119" s="41">
        <v>15617847.23</v>
      </c>
      <c r="D119" s="49">
        <f t="shared" si="0"/>
        <v>1.4642308528577627E-3</v>
      </c>
      <c r="E119" s="48"/>
    </row>
    <row r="120" spans="1:5" x14ac:dyDescent="0.2">
      <c r="A120" s="47">
        <v>5133</v>
      </c>
      <c r="B120" s="40" t="s">
        <v>313</v>
      </c>
      <c r="C120" s="41">
        <v>796522422.66999996</v>
      </c>
      <c r="D120" s="49">
        <f t="shared" si="0"/>
        <v>7.4676918597725669E-2</v>
      </c>
      <c r="E120" s="48"/>
    </row>
    <row r="121" spans="1:5" x14ac:dyDescent="0.2">
      <c r="A121" s="47">
        <v>5134</v>
      </c>
      <c r="B121" s="40" t="s">
        <v>314</v>
      </c>
      <c r="C121" s="41">
        <v>361618469.73000002</v>
      </c>
      <c r="D121" s="49">
        <f t="shared" si="0"/>
        <v>3.3903066955654738E-2</v>
      </c>
      <c r="E121" s="48"/>
    </row>
    <row r="122" spans="1:5" x14ac:dyDescent="0.2">
      <c r="A122" s="47">
        <v>5135</v>
      </c>
      <c r="B122" s="40" t="s">
        <v>315</v>
      </c>
      <c r="C122" s="41">
        <v>591651818.72000003</v>
      </c>
      <c r="D122" s="49">
        <f t="shared" si="0"/>
        <v>5.5469542912107997E-2</v>
      </c>
      <c r="E122" s="48"/>
    </row>
    <row r="123" spans="1:5" x14ac:dyDescent="0.2">
      <c r="A123" s="47">
        <v>5136</v>
      </c>
      <c r="B123" s="40" t="s">
        <v>316</v>
      </c>
      <c r="C123" s="41">
        <v>36093778.57</v>
      </c>
      <c r="D123" s="49">
        <f t="shared" si="0"/>
        <v>3.3839250314148667E-3</v>
      </c>
      <c r="E123" s="48"/>
    </row>
    <row r="124" spans="1:5" x14ac:dyDescent="0.2">
      <c r="A124" s="47">
        <v>5137</v>
      </c>
      <c r="B124" s="40" t="s">
        <v>317</v>
      </c>
      <c r="C124" s="41">
        <v>2403684.2999999998</v>
      </c>
      <c r="D124" s="49">
        <f t="shared" si="0"/>
        <v>2.2535427967493405E-4</v>
      </c>
      <c r="E124" s="48"/>
    </row>
    <row r="125" spans="1:5" x14ac:dyDescent="0.2">
      <c r="A125" s="47">
        <v>5138</v>
      </c>
      <c r="B125" s="40" t="s">
        <v>318</v>
      </c>
      <c r="C125" s="41">
        <v>18829835.960000001</v>
      </c>
      <c r="D125" s="49">
        <f t="shared" si="0"/>
        <v>1.7653666578273072E-3</v>
      </c>
      <c r="E125" s="48"/>
    </row>
    <row r="126" spans="1:5" x14ac:dyDescent="0.2">
      <c r="A126" s="47">
        <v>5139</v>
      </c>
      <c r="B126" s="40" t="s">
        <v>319</v>
      </c>
      <c r="C126" s="41">
        <v>185927151.11000001</v>
      </c>
      <c r="D126" s="49">
        <f t="shared" si="0"/>
        <v>1.7431357025715345E-2</v>
      </c>
      <c r="E126" s="48"/>
    </row>
    <row r="127" spans="1:5" x14ac:dyDescent="0.2">
      <c r="A127" s="47">
        <v>5200</v>
      </c>
      <c r="B127" s="40" t="s">
        <v>320</v>
      </c>
      <c r="C127" s="41">
        <v>58190000</v>
      </c>
      <c r="D127" s="49">
        <f t="shared" si="0"/>
        <v>5.455527389468081E-3</v>
      </c>
      <c r="E127" s="48"/>
    </row>
    <row r="128" spans="1:5" x14ac:dyDescent="0.2">
      <c r="A128" s="47">
        <v>5210</v>
      </c>
      <c r="B128" s="40" t="s">
        <v>321</v>
      </c>
      <c r="C128" s="41">
        <v>0</v>
      </c>
      <c r="D128" s="49">
        <f t="shared" si="0"/>
        <v>0</v>
      </c>
      <c r="E128" s="48"/>
    </row>
    <row r="129" spans="1:5" x14ac:dyDescent="0.2">
      <c r="A129" s="47">
        <v>5211</v>
      </c>
      <c r="B129" s="40" t="s">
        <v>322</v>
      </c>
      <c r="C129" s="41">
        <v>0</v>
      </c>
      <c r="D129" s="49">
        <f t="shared" si="0"/>
        <v>0</v>
      </c>
      <c r="E129" s="48"/>
    </row>
    <row r="130" spans="1:5" x14ac:dyDescent="0.2">
      <c r="A130" s="47">
        <v>5212</v>
      </c>
      <c r="B130" s="40" t="s">
        <v>323</v>
      </c>
      <c r="C130" s="41">
        <v>0</v>
      </c>
      <c r="D130" s="49">
        <f t="shared" si="0"/>
        <v>0</v>
      </c>
      <c r="E130" s="48"/>
    </row>
    <row r="131" spans="1:5" x14ac:dyDescent="0.2">
      <c r="A131" s="47">
        <v>5220</v>
      </c>
      <c r="B131" s="40" t="s">
        <v>324</v>
      </c>
      <c r="C131" s="41">
        <v>0</v>
      </c>
      <c r="D131" s="49">
        <f t="shared" si="0"/>
        <v>0</v>
      </c>
      <c r="E131" s="48"/>
    </row>
    <row r="132" spans="1:5" x14ac:dyDescent="0.2">
      <c r="A132" s="47">
        <v>5221</v>
      </c>
      <c r="B132" s="40" t="s">
        <v>325</v>
      </c>
      <c r="C132" s="41">
        <v>0</v>
      </c>
      <c r="D132" s="49">
        <f t="shared" si="0"/>
        <v>0</v>
      </c>
      <c r="E132" s="48"/>
    </row>
    <row r="133" spans="1:5" x14ac:dyDescent="0.2">
      <c r="A133" s="47">
        <v>5222</v>
      </c>
      <c r="B133" s="40" t="s">
        <v>326</v>
      </c>
      <c r="C133" s="41">
        <v>0</v>
      </c>
      <c r="D133" s="49">
        <f t="shared" si="0"/>
        <v>0</v>
      </c>
      <c r="E133" s="48"/>
    </row>
    <row r="134" spans="1:5" x14ac:dyDescent="0.2">
      <c r="A134" s="47">
        <v>5230</v>
      </c>
      <c r="B134" s="40" t="s">
        <v>268</v>
      </c>
      <c r="C134" s="41">
        <v>0</v>
      </c>
      <c r="D134" s="49">
        <f t="shared" si="0"/>
        <v>0</v>
      </c>
      <c r="E134" s="48"/>
    </row>
    <row r="135" spans="1:5" x14ac:dyDescent="0.2">
      <c r="A135" s="47">
        <v>5231</v>
      </c>
      <c r="B135" s="40" t="s">
        <v>327</v>
      </c>
      <c r="C135" s="41">
        <v>0</v>
      </c>
      <c r="D135" s="49">
        <f t="shared" si="0"/>
        <v>0</v>
      </c>
      <c r="E135" s="48"/>
    </row>
    <row r="136" spans="1:5" x14ac:dyDescent="0.2">
      <c r="A136" s="47">
        <v>5232</v>
      </c>
      <c r="B136" s="40" t="s">
        <v>328</v>
      </c>
      <c r="C136" s="41">
        <v>0</v>
      </c>
      <c r="D136" s="49">
        <f t="shared" si="0"/>
        <v>0</v>
      </c>
      <c r="E136" s="48"/>
    </row>
    <row r="137" spans="1:5" x14ac:dyDescent="0.2">
      <c r="A137" s="47">
        <v>5240</v>
      </c>
      <c r="B137" s="40" t="s">
        <v>329</v>
      </c>
      <c r="C137" s="41">
        <v>58190000</v>
      </c>
      <c r="D137" s="49">
        <f t="shared" si="0"/>
        <v>5.455527389468081E-3</v>
      </c>
      <c r="E137" s="48"/>
    </row>
    <row r="138" spans="1:5" x14ac:dyDescent="0.2">
      <c r="A138" s="47">
        <v>5241</v>
      </c>
      <c r="B138" s="40" t="s">
        <v>330</v>
      </c>
      <c r="C138" s="41">
        <v>57420000</v>
      </c>
      <c r="D138" s="49">
        <f t="shared" si="0"/>
        <v>5.3833370459401486E-3</v>
      </c>
      <c r="E138" s="48"/>
    </row>
    <row r="139" spans="1:5" x14ac:dyDescent="0.2">
      <c r="A139" s="47">
        <v>5242</v>
      </c>
      <c r="B139" s="40" t="s">
        <v>331</v>
      </c>
      <c r="C139" s="41">
        <v>0</v>
      </c>
      <c r="D139" s="49">
        <f t="shared" si="0"/>
        <v>0</v>
      </c>
      <c r="E139" s="48"/>
    </row>
    <row r="140" spans="1:5" x14ac:dyDescent="0.2">
      <c r="A140" s="47">
        <v>5243</v>
      </c>
      <c r="B140" s="40" t="s">
        <v>332</v>
      </c>
      <c r="C140" s="41">
        <v>770000</v>
      </c>
      <c r="D140" s="49">
        <f t="shared" si="0"/>
        <v>7.2190343527933027E-5</v>
      </c>
      <c r="E140" s="48"/>
    </row>
    <row r="141" spans="1:5" x14ac:dyDescent="0.2">
      <c r="A141" s="47">
        <v>5244</v>
      </c>
      <c r="B141" s="40" t="s">
        <v>333</v>
      </c>
      <c r="C141" s="41">
        <v>0</v>
      </c>
      <c r="D141" s="49">
        <f t="shared" si="0"/>
        <v>0</v>
      </c>
      <c r="E141" s="48"/>
    </row>
    <row r="142" spans="1:5" x14ac:dyDescent="0.2">
      <c r="A142" s="47">
        <v>5250</v>
      </c>
      <c r="B142" s="40" t="s">
        <v>269</v>
      </c>
      <c r="C142" s="41">
        <v>0</v>
      </c>
      <c r="D142" s="49">
        <f t="shared" si="0"/>
        <v>0</v>
      </c>
      <c r="E142" s="48"/>
    </row>
    <row r="143" spans="1:5" x14ac:dyDescent="0.2">
      <c r="A143" s="47">
        <v>5251</v>
      </c>
      <c r="B143" s="40" t="s">
        <v>334</v>
      </c>
      <c r="C143" s="41">
        <v>0</v>
      </c>
      <c r="D143" s="49">
        <f t="shared" si="0"/>
        <v>0</v>
      </c>
      <c r="E143" s="48"/>
    </row>
    <row r="144" spans="1:5" x14ac:dyDescent="0.2">
      <c r="A144" s="47">
        <v>5252</v>
      </c>
      <c r="B144" s="40" t="s">
        <v>335</v>
      </c>
      <c r="C144" s="41">
        <v>0</v>
      </c>
      <c r="D144" s="49">
        <f t="shared" si="0"/>
        <v>0</v>
      </c>
      <c r="E144" s="48"/>
    </row>
    <row r="145" spans="1:5" x14ac:dyDescent="0.2">
      <c r="A145" s="47">
        <v>5259</v>
      </c>
      <c r="B145" s="40" t="s">
        <v>336</v>
      </c>
      <c r="C145" s="41">
        <v>0</v>
      </c>
      <c r="D145" s="49">
        <f t="shared" si="0"/>
        <v>0</v>
      </c>
      <c r="E145" s="48"/>
    </row>
    <row r="146" spans="1:5" x14ac:dyDescent="0.2">
      <c r="A146" s="47">
        <v>5260</v>
      </c>
      <c r="B146" s="40" t="s">
        <v>337</v>
      </c>
      <c r="C146" s="41">
        <v>0</v>
      </c>
      <c r="D146" s="49">
        <f t="shared" si="0"/>
        <v>0</v>
      </c>
      <c r="E146" s="48"/>
    </row>
    <row r="147" spans="1:5" x14ac:dyDescent="0.2">
      <c r="A147" s="47">
        <v>5261</v>
      </c>
      <c r="B147" s="40" t="s">
        <v>338</v>
      </c>
      <c r="C147" s="41">
        <v>0</v>
      </c>
      <c r="D147" s="49">
        <f t="shared" si="0"/>
        <v>0</v>
      </c>
      <c r="E147" s="48"/>
    </row>
    <row r="148" spans="1:5" x14ac:dyDescent="0.2">
      <c r="A148" s="47">
        <v>5262</v>
      </c>
      <c r="B148" s="40" t="s">
        <v>339</v>
      </c>
      <c r="C148" s="41">
        <v>0</v>
      </c>
      <c r="D148" s="49">
        <f t="shared" si="0"/>
        <v>0</v>
      </c>
      <c r="E148" s="48"/>
    </row>
    <row r="149" spans="1:5" x14ac:dyDescent="0.2">
      <c r="A149" s="47">
        <v>5270</v>
      </c>
      <c r="B149" s="40" t="s">
        <v>340</v>
      </c>
      <c r="C149" s="41">
        <v>0</v>
      </c>
      <c r="D149" s="49">
        <f t="shared" si="0"/>
        <v>0</v>
      </c>
      <c r="E149" s="48"/>
    </row>
    <row r="150" spans="1:5" x14ac:dyDescent="0.2">
      <c r="A150" s="47">
        <v>5271</v>
      </c>
      <c r="B150" s="40" t="s">
        <v>341</v>
      </c>
      <c r="C150" s="41">
        <v>0</v>
      </c>
      <c r="D150" s="49">
        <f t="shared" si="0"/>
        <v>0</v>
      </c>
      <c r="E150" s="48"/>
    </row>
    <row r="151" spans="1:5" x14ac:dyDescent="0.2">
      <c r="A151" s="47">
        <v>5280</v>
      </c>
      <c r="B151" s="40" t="s">
        <v>342</v>
      </c>
      <c r="C151" s="41">
        <v>0</v>
      </c>
      <c r="D151" s="49">
        <f t="shared" si="0"/>
        <v>0</v>
      </c>
      <c r="E151" s="48"/>
    </row>
    <row r="152" spans="1:5" x14ac:dyDescent="0.2">
      <c r="A152" s="47">
        <v>5281</v>
      </c>
      <c r="B152" s="40" t="s">
        <v>343</v>
      </c>
      <c r="C152" s="41">
        <v>0</v>
      </c>
      <c r="D152" s="49">
        <f t="shared" si="0"/>
        <v>0</v>
      </c>
      <c r="E152" s="48"/>
    </row>
    <row r="153" spans="1:5" x14ac:dyDescent="0.2">
      <c r="A153" s="47">
        <v>5282</v>
      </c>
      <c r="B153" s="40" t="s">
        <v>344</v>
      </c>
      <c r="C153" s="41">
        <v>0</v>
      </c>
      <c r="D153" s="49">
        <f t="shared" si="0"/>
        <v>0</v>
      </c>
      <c r="E153" s="48"/>
    </row>
    <row r="154" spans="1:5" x14ac:dyDescent="0.2">
      <c r="A154" s="47">
        <v>5283</v>
      </c>
      <c r="B154" s="40" t="s">
        <v>345</v>
      </c>
      <c r="C154" s="41">
        <v>0</v>
      </c>
      <c r="D154" s="49">
        <f t="shared" si="0"/>
        <v>0</v>
      </c>
      <c r="E154" s="48"/>
    </row>
    <row r="155" spans="1:5" x14ac:dyDescent="0.2">
      <c r="A155" s="47">
        <v>5284</v>
      </c>
      <c r="B155" s="40" t="s">
        <v>346</v>
      </c>
      <c r="C155" s="41">
        <v>0</v>
      </c>
      <c r="D155" s="49">
        <f t="shared" si="0"/>
        <v>0</v>
      </c>
      <c r="E155" s="48"/>
    </row>
    <row r="156" spans="1:5" x14ac:dyDescent="0.2">
      <c r="A156" s="47">
        <v>5285</v>
      </c>
      <c r="B156" s="40" t="s">
        <v>347</v>
      </c>
      <c r="C156" s="41">
        <v>0</v>
      </c>
      <c r="D156" s="49">
        <f t="shared" si="0"/>
        <v>0</v>
      </c>
      <c r="E156" s="48"/>
    </row>
    <row r="157" spans="1:5" x14ac:dyDescent="0.2">
      <c r="A157" s="47">
        <v>5290</v>
      </c>
      <c r="B157" s="40" t="s">
        <v>348</v>
      </c>
      <c r="C157" s="41">
        <v>0</v>
      </c>
      <c r="D157" s="49">
        <f t="shared" si="0"/>
        <v>0</v>
      </c>
      <c r="E157" s="48"/>
    </row>
    <row r="158" spans="1:5" x14ac:dyDescent="0.2">
      <c r="A158" s="47">
        <v>5291</v>
      </c>
      <c r="B158" s="40" t="s">
        <v>349</v>
      </c>
      <c r="C158" s="41">
        <v>0</v>
      </c>
      <c r="D158" s="49">
        <f t="shared" si="0"/>
        <v>0</v>
      </c>
      <c r="E158" s="48"/>
    </row>
    <row r="159" spans="1:5" x14ac:dyDescent="0.2">
      <c r="A159" s="47">
        <v>5292</v>
      </c>
      <c r="B159" s="40" t="s">
        <v>350</v>
      </c>
      <c r="C159" s="41">
        <v>0</v>
      </c>
      <c r="D159" s="49">
        <f t="shared" si="0"/>
        <v>0</v>
      </c>
      <c r="E159" s="48"/>
    </row>
    <row r="160" spans="1:5" x14ac:dyDescent="0.2">
      <c r="A160" s="47">
        <v>5300</v>
      </c>
      <c r="B160" s="40" t="s">
        <v>351</v>
      </c>
      <c r="C160" s="41">
        <v>0</v>
      </c>
      <c r="D160" s="49">
        <f t="shared" si="0"/>
        <v>0</v>
      </c>
      <c r="E160" s="48"/>
    </row>
    <row r="161" spans="1:5" x14ac:dyDescent="0.2">
      <c r="A161" s="47">
        <v>5310</v>
      </c>
      <c r="B161" s="40" t="s">
        <v>261</v>
      </c>
      <c r="C161" s="41">
        <v>0</v>
      </c>
      <c r="D161" s="49">
        <f t="shared" si="0"/>
        <v>0</v>
      </c>
      <c r="E161" s="48"/>
    </row>
    <row r="162" spans="1:5" x14ac:dyDescent="0.2">
      <c r="A162" s="47">
        <v>5311</v>
      </c>
      <c r="B162" s="40" t="s">
        <v>352</v>
      </c>
      <c r="C162" s="41">
        <v>0</v>
      </c>
      <c r="D162" s="49">
        <f t="shared" si="0"/>
        <v>0</v>
      </c>
      <c r="E162" s="48"/>
    </row>
    <row r="163" spans="1:5" x14ac:dyDescent="0.2">
      <c r="A163" s="47">
        <v>5312</v>
      </c>
      <c r="B163" s="40" t="s">
        <v>353</v>
      </c>
      <c r="C163" s="41">
        <v>0</v>
      </c>
      <c r="D163" s="49">
        <f t="shared" si="0"/>
        <v>0</v>
      </c>
      <c r="E163" s="48"/>
    </row>
    <row r="164" spans="1:5" x14ac:dyDescent="0.2">
      <c r="A164" s="47">
        <v>5320</v>
      </c>
      <c r="B164" s="40" t="s">
        <v>262</v>
      </c>
      <c r="C164" s="41">
        <v>0</v>
      </c>
      <c r="D164" s="49">
        <f t="shared" ref="D164:D216" si="1">C164/$C$98</f>
        <v>0</v>
      </c>
      <c r="E164" s="48"/>
    </row>
    <row r="165" spans="1:5" x14ac:dyDescent="0.2">
      <c r="A165" s="47">
        <v>5321</v>
      </c>
      <c r="B165" s="40" t="s">
        <v>354</v>
      </c>
      <c r="C165" s="41">
        <v>0</v>
      </c>
      <c r="D165" s="49">
        <f t="shared" si="1"/>
        <v>0</v>
      </c>
      <c r="E165" s="48"/>
    </row>
    <row r="166" spans="1:5" x14ac:dyDescent="0.2">
      <c r="A166" s="47">
        <v>5322</v>
      </c>
      <c r="B166" s="40" t="s">
        <v>355</v>
      </c>
      <c r="C166" s="41">
        <v>0</v>
      </c>
      <c r="D166" s="49">
        <f t="shared" si="1"/>
        <v>0</v>
      </c>
      <c r="E166" s="48"/>
    </row>
    <row r="167" spans="1:5" x14ac:dyDescent="0.2">
      <c r="A167" s="47">
        <v>5330</v>
      </c>
      <c r="B167" s="40" t="s">
        <v>263</v>
      </c>
      <c r="C167" s="41">
        <v>0</v>
      </c>
      <c r="D167" s="49">
        <f t="shared" si="1"/>
        <v>0</v>
      </c>
      <c r="E167" s="48"/>
    </row>
    <row r="168" spans="1:5" x14ac:dyDescent="0.2">
      <c r="A168" s="47">
        <v>5331</v>
      </c>
      <c r="B168" s="40" t="s">
        <v>356</v>
      </c>
      <c r="C168" s="41">
        <v>0</v>
      </c>
      <c r="D168" s="49">
        <f t="shared" si="1"/>
        <v>0</v>
      </c>
      <c r="E168" s="48"/>
    </row>
    <row r="169" spans="1:5" x14ac:dyDescent="0.2">
      <c r="A169" s="47">
        <v>5332</v>
      </c>
      <c r="B169" s="40" t="s">
        <v>357</v>
      </c>
      <c r="C169" s="41">
        <v>0</v>
      </c>
      <c r="D169" s="49">
        <f t="shared" si="1"/>
        <v>0</v>
      </c>
      <c r="E169" s="48"/>
    </row>
    <row r="170" spans="1:5" x14ac:dyDescent="0.2">
      <c r="A170" s="47">
        <v>5400</v>
      </c>
      <c r="B170" s="40" t="s">
        <v>358</v>
      </c>
      <c r="C170" s="41">
        <v>0</v>
      </c>
      <c r="D170" s="49">
        <f t="shared" si="1"/>
        <v>0</v>
      </c>
      <c r="E170" s="48"/>
    </row>
    <row r="171" spans="1:5" x14ac:dyDescent="0.2">
      <c r="A171" s="47">
        <v>5410</v>
      </c>
      <c r="B171" s="40" t="s">
        <v>359</v>
      </c>
      <c r="C171" s="41">
        <v>0</v>
      </c>
      <c r="D171" s="49">
        <f t="shared" si="1"/>
        <v>0</v>
      </c>
      <c r="E171" s="48"/>
    </row>
    <row r="172" spans="1:5" x14ac:dyDescent="0.2">
      <c r="A172" s="47">
        <v>5411</v>
      </c>
      <c r="B172" s="40" t="s">
        <v>360</v>
      </c>
      <c r="C172" s="41">
        <v>0</v>
      </c>
      <c r="D172" s="49">
        <f t="shared" si="1"/>
        <v>0</v>
      </c>
      <c r="E172" s="48"/>
    </row>
    <row r="173" spans="1:5" x14ac:dyDescent="0.2">
      <c r="A173" s="47">
        <v>5412</v>
      </c>
      <c r="B173" s="40" t="s">
        <v>361</v>
      </c>
      <c r="C173" s="41">
        <v>0</v>
      </c>
      <c r="D173" s="49">
        <f t="shared" si="1"/>
        <v>0</v>
      </c>
      <c r="E173" s="48"/>
    </row>
    <row r="174" spans="1:5" x14ac:dyDescent="0.2">
      <c r="A174" s="47">
        <v>5420</v>
      </c>
      <c r="B174" s="40" t="s">
        <v>362</v>
      </c>
      <c r="C174" s="41">
        <v>0</v>
      </c>
      <c r="D174" s="49">
        <f t="shared" si="1"/>
        <v>0</v>
      </c>
      <c r="E174" s="48"/>
    </row>
    <row r="175" spans="1:5" x14ac:dyDescent="0.2">
      <c r="A175" s="47">
        <v>5421</v>
      </c>
      <c r="B175" s="40" t="s">
        <v>363</v>
      </c>
      <c r="C175" s="41">
        <v>0</v>
      </c>
      <c r="D175" s="49">
        <f t="shared" si="1"/>
        <v>0</v>
      </c>
      <c r="E175" s="48"/>
    </row>
    <row r="176" spans="1:5" x14ac:dyDescent="0.2">
      <c r="A176" s="47">
        <v>5422</v>
      </c>
      <c r="B176" s="40" t="s">
        <v>364</v>
      </c>
      <c r="C176" s="41">
        <v>0</v>
      </c>
      <c r="D176" s="49">
        <f t="shared" si="1"/>
        <v>0</v>
      </c>
      <c r="E176" s="48"/>
    </row>
    <row r="177" spans="1:5" x14ac:dyDescent="0.2">
      <c r="A177" s="47">
        <v>5430</v>
      </c>
      <c r="B177" s="40" t="s">
        <v>365</v>
      </c>
      <c r="C177" s="41">
        <v>0</v>
      </c>
      <c r="D177" s="49">
        <f t="shared" si="1"/>
        <v>0</v>
      </c>
      <c r="E177" s="48"/>
    </row>
    <row r="178" spans="1:5" x14ac:dyDescent="0.2">
      <c r="A178" s="47">
        <v>5431</v>
      </c>
      <c r="B178" s="40" t="s">
        <v>366</v>
      </c>
      <c r="C178" s="41">
        <v>0</v>
      </c>
      <c r="D178" s="49">
        <f t="shared" si="1"/>
        <v>0</v>
      </c>
      <c r="E178" s="48"/>
    </row>
    <row r="179" spans="1:5" x14ac:dyDescent="0.2">
      <c r="A179" s="47">
        <v>5432</v>
      </c>
      <c r="B179" s="40" t="s">
        <v>367</v>
      </c>
      <c r="C179" s="41">
        <v>0</v>
      </c>
      <c r="D179" s="49">
        <f t="shared" si="1"/>
        <v>0</v>
      </c>
      <c r="E179" s="48"/>
    </row>
    <row r="180" spans="1:5" x14ac:dyDescent="0.2">
      <c r="A180" s="47">
        <v>5440</v>
      </c>
      <c r="B180" s="40" t="s">
        <v>368</v>
      </c>
      <c r="C180" s="41">
        <v>0</v>
      </c>
      <c r="D180" s="49">
        <f t="shared" si="1"/>
        <v>0</v>
      </c>
      <c r="E180" s="48"/>
    </row>
    <row r="181" spans="1:5" x14ac:dyDescent="0.2">
      <c r="A181" s="47">
        <v>5441</v>
      </c>
      <c r="B181" s="40" t="s">
        <v>368</v>
      </c>
      <c r="C181" s="41">
        <v>0</v>
      </c>
      <c r="D181" s="49">
        <f t="shared" si="1"/>
        <v>0</v>
      </c>
      <c r="E181" s="48"/>
    </row>
    <row r="182" spans="1:5" x14ac:dyDescent="0.2">
      <c r="A182" s="47">
        <v>5450</v>
      </c>
      <c r="B182" s="40" t="s">
        <v>369</v>
      </c>
      <c r="C182" s="41">
        <v>0</v>
      </c>
      <c r="D182" s="49">
        <f t="shared" si="1"/>
        <v>0</v>
      </c>
      <c r="E182" s="48"/>
    </row>
    <row r="183" spans="1:5" x14ac:dyDescent="0.2">
      <c r="A183" s="47">
        <v>5451</v>
      </c>
      <c r="B183" s="40" t="s">
        <v>370</v>
      </c>
      <c r="C183" s="41">
        <v>0</v>
      </c>
      <c r="D183" s="49">
        <f t="shared" si="1"/>
        <v>0</v>
      </c>
      <c r="E183" s="48"/>
    </row>
    <row r="184" spans="1:5" x14ac:dyDescent="0.2">
      <c r="A184" s="47">
        <v>5452</v>
      </c>
      <c r="B184" s="40" t="s">
        <v>371</v>
      </c>
      <c r="C184" s="41">
        <v>0</v>
      </c>
      <c r="D184" s="49">
        <f t="shared" si="1"/>
        <v>0</v>
      </c>
      <c r="E184" s="48"/>
    </row>
    <row r="185" spans="1:5" x14ac:dyDescent="0.2">
      <c r="A185" s="47">
        <v>5500</v>
      </c>
      <c r="B185" s="40" t="s">
        <v>372</v>
      </c>
      <c r="C185" s="41">
        <v>950277069.28000009</v>
      </c>
      <c r="D185" s="49">
        <f t="shared" si="1"/>
        <v>8.9091984516935868E-2</v>
      </c>
      <c r="E185" s="48"/>
    </row>
    <row r="186" spans="1:5" x14ac:dyDescent="0.2">
      <c r="A186" s="47">
        <v>5510</v>
      </c>
      <c r="B186" s="40" t="s">
        <v>373</v>
      </c>
      <c r="C186" s="41">
        <v>4611955.45</v>
      </c>
      <c r="D186" s="49">
        <f t="shared" si="1"/>
        <v>4.3238785489743242E-4</v>
      </c>
      <c r="E186" s="48"/>
    </row>
    <row r="187" spans="1:5" x14ac:dyDescent="0.2">
      <c r="A187" s="47">
        <v>5511</v>
      </c>
      <c r="B187" s="40" t="s">
        <v>374</v>
      </c>
      <c r="C187" s="41">
        <v>0</v>
      </c>
      <c r="D187" s="49">
        <f t="shared" si="1"/>
        <v>0</v>
      </c>
      <c r="E187" s="48"/>
    </row>
    <row r="188" spans="1:5" x14ac:dyDescent="0.2">
      <c r="A188" s="47">
        <v>5512</v>
      </c>
      <c r="B188" s="40" t="s">
        <v>375</v>
      </c>
      <c r="C188" s="41">
        <v>0</v>
      </c>
      <c r="D188" s="49">
        <f t="shared" si="1"/>
        <v>0</v>
      </c>
      <c r="E188" s="48"/>
    </row>
    <row r="189" spans="1:5" x14ac:dyDescent="0.2">
      <c r="A189" s="47">
        <v>5513</v>
      </c>
      <c r="B189" s="40" t="s">
        <v>376</v>
      </c>
      <c r="C189" s="41">
        <v>0</v>
      </c>
      <c r="D189" s="49">
        <f t="shared" si="1"/>
        <v>0</v>
      </c>
      <c r="E189" s="48"/>
    </row>
    <row r="190" spans="1:5" x14ac:dyDescent="0.2">
      <c r="A190" s="47">
        <v>5514</v>
      </c>
      <c r="B190" s="40" t="s">
        <v>377</v>
      </c>
      <c r="C190" s="41">
        <v>0</v>
      </c>
      <c r="D190" s="49">
        <f t="shared" si="1"/>
        <v>0</v>
      </c>
      <c r="E190" s="48"/>
    </row>
    <row r="191" spans="1:5" x14ac:dyDescent="0.2">
      <c r="A191" s="47">
        <v>5515</v>
      </c>
      <c r="B191" s="40" t="s">
        <v>378</v>
      </c>
      <c r="C191" s="41">
        <v>0</v>
      </c>
      <c r="D191" s="49">
        <f t="shared" si="1"/>
        <v>0</v>
      </c>
      <c r="E191" s="48"/>
    </row>
    <row r="192" spans="1:5" x14ac:dyDescent="0.2">
      <c r="A192" s="47">
        <v>5516</v>
      </c>
      <c r="B192" s="40" t="s">
        <v>379</v>
      </c>
      <c r="C192" s="41">
        <v>0</v>
      </c>
      <c r="D192" s="49">
        <f t="shared" si="1"/>
        <v>0</v>
      </c>
      <c r="E192" s="48"/>
    </row>
    <row r="193" spans="1:5" x14ac:dyDescent="0.2">
      <c r="A193" s="47">
        <v>5517</v>
      </c>
      <c r="B193" s="40" t="s">
        <v>380</v>
      </c>
      <c r="C193" s="41">
        <v>0</v>
      </c>
      <c r="D193" s="49">
        <f t="shared" si="1"/>
        <v>0</v>
      </c>
      <c r="E193" s="48"/>
    </row>
    <row r="194" spans="1:5" x14ac:dyDescent="0.2">
      <c r="A194" s="47">
        <v>5518</v>
      </c>
      <c r="B194" s="40" t="s">
        <v>381</v>
      </c>
      <c r="C194" s="41">
        <v>4611955.45</v>
      </c>
      <c r="D194" s="49">
        <f t="shared" si="1"/>
        <v>4.3238785489743242E-4</v>
      </c>
      <c r="E194" s="48"/>
    </row>
    <row r="195" spans="1:5" x14ac:dyDescent="0.2">
      <c r="A195" s="47">
        <v>5520</v>
      </c>
      <c r="B195" s="40" t="s">
        <v>382</v>
      </c>
      <c r="C195" s="41">
        <v>0</v>
      </c>
      <c r="D195" s="49">
        <f t="shared" si="1"/>
        <v>0</v>
      </c>
      <c r="E195" s="48"/>
    </row>
    <row r="196" spans="1:5" x14ac:dyDescent="0.2">
      <c r="A196" s="47">
        <v>5521</v>
      </c>
      <c r="B196" s="40" t="s">
        <v>383</v>
      </c>
      <c r="C196" s="41">
        <v>0</v>
      </c>
      <c r="D196" s="49">
        <f t="shared" si="1"/>
        <v>0</v>
      </c>
      <c r="E196" s="48"/>
    </row>
    <row r="197" spans="1:5" x14ac:dyDescent="0.2">
      <c r="A197" s="47">
        <v>5522</v>
      </c>
      <c r="B197" s="40" t="s">
        <v>384</v>
      </c>
      <c r="C197" s="41">
        <v>0</v>
      </c>
      <c r="D197" s="49">
        <f t="shared" si="1"/>
        <v>0</v>
      </c>
      <c r="E197" s="48"/>
    </row>
    <row r="198" spans="1:5" x14ac:dyDescent="0.2">
      <c r="A198" s="47">
        <v>5530</v>
      </c>
      <c r="B198" s="40" t="s">
        <v>385</v>
      </c>
      <c r="C198" s="41">
        <v>945665072.96000004</v>
      </c>
      <c r="D198" s="49">
        <f t="shared" si="1"/>
        <v>8.8659592830324999E-2</v>
      </c>
      <c r="E198" s="48"/>
    </row>
    <row r="199" spans="1:5" x14ac:dyDescent="0.2">
      <c r="A199" s="47">
        <v>5531</v>
      </c>
      <c r="B199" s="40" t="s">
        <v>386</v>
      </c>
      <c r="C199" s="41">
        <v>0</v>
      </c>
      <c r="D199" s="49">
        <f t="shared" si="1"/>
        <v>0</v>
      </c>
      <c r="E199" s="48"/>
    </row>
    <row r="200" spans="1:5" x14ac:dyDescent="0.2">
      <c r="A200" s="47">
        <v>5532</v>
      </c>
      <c r="B200" s="40" t="s">
        <v>387</v>
      </c>
      <c r="C200" s="41">
        <v>0</v>
      </c>
      <c r="D200" s="49">
        <f t="shared" si="1"/>
        <v>0</v>
      </c>
      <c r="E200" s="48"/>
    </row>
    <row r="201" spans="1:5" x14ac:dyDescent="0.2">
      <c r="A201" s="47">
        <v>5533</v>
      </c>
      <c r="B201" s="40" t="s">
        <v>388</v>
      </c>
      <c r="C201" s="41">
        <v>0</v>
      </c>
      <c r="D201" s="49">
        <f t="shared" si="1"/>
        <v>0</v>
      </c>
      <c r="E201" s="48"/>
    </row>
    <row r="202" spans="1:5" x14ac:dyDescent="0.2">
      <c r="A202" s="47">
        <v>5534</v>
      </c>
      <c r="B202" s="40" t="s">
        <v>389</v>
      </c>
      <c r="C202" s="41">
        <v>0</v>
      </c>
      <c r="D202" s="49">
        <f t="shared" si="1"/>
        <v>0</v>
      </c>
      <c r="E202" s="48"/>
    </row>
    <row r="203" spans="1:5" x14ac:dyDescent="0.2">
      <c r="A203" s="47">
        <v>5535</v>
      </c>
      <c r="B203" s="40" t="s">
        <v>390</v>
      </c>
      <c r="C203" s="41">
        <v>945665072.96000004</v>
      </c>
      <c r="D203" s="49">
        <f t="shared" si="1"/>
        <v>8.8659592830324999E-2</v>
      </c>
      <c r="E203" s="48"/>
    </row>
    <row r="204" spans="1:5" x14ac:dyDescent="0.2">
      <c r="A204" s="47">
        <v>5590</v>
      </c>
      <c r="B204" s="40" t="s">
        <v>391</v>
      </c>
      <c r="C204" s="41">
        <v>40.869999999999997</v>
      </c>
      <c r="D204" s="49">
        <f t="shared" si="1"/>
        <v>3.8317134285540552E-9</v>
      </c>
      <c r="E204" s="48"/>
    </row>
    <row r="205" spans="1:5" x14ac:dyDescent="0.2">
      <c r="A205" s="47">
        <v>5591</v>
      </c>
      <c r="B205" s="40" t="s">
        <v>392</v>
      </c>
      <c r="C205" s="41">
        <v>0</v>
      </c>
      <c r="D205" s="49">
        <f t="shared" si="1"/>
        <v>0</v>
      </c>
      <c r="E205" s="48"/>
    </row>
    <row r="206" spans="1:5" x14ac:dyDescent="0.2">
      <c r="A206" s="47">
        <v>5592</v>
      </c>
      <c r="B206" s="40" t="s">
        <v>393</v>
      </c>
      <c r="C206" s="41">
        <v>0</v>
      </c>
      <c r="D206" s="49">
        <f t="shared" si="1"/>
        <v>0</v>
      </c>
      <c r="E206" s="48"/>
    </row>
    <row r="207" spans="1:5" x14ac:dyDescent="0.2">
      <c r="A207" s="47">
        <v>5593</v>
      </c>
      <c r="B207" s="40" t="s">
        <v>394</v>
      </c>
      <c r="C207" s="41">
        <v>0</v>
      </c>
      <c r="D207" s="49">
        <f t="shared" si="1"/>
        <v>0</v>
      </c>
      <c r="E207" s="48"/>
    </row>
    <row r="208" spans="1:5" x14ac:dyDescent="0.2">
      <c r="A208" s="47">
        <v>5594</v>
      </c>
      <c r="B208" s="40" t="s">
        <v>395</v>
      </c>
      <c r="C208" s="41">
        <v>0</v>
      </c>
      <c r="D208" s="49">
        <f t="shared" si="1"/>
        <v>0</v>
      </c>
      <c r="E208" s="48"/>
    </row>
    <row r="209" spans="1:5" x14ac:dyDescent="0.2">
      <c r="A209" s="47">
        <v>5595</v>
      </c>
      <c r="B209" s="40" t="s">
        <v>396</v>
      </c>
      <c r="C209" s="41">
        <v>0</v>
      </c>
      <c r="D209" s="49">
        <f t="shared" si="1"/>
        <v>0</v>
      </c>
      <c r="E209" s="48"/>
    </row>
    <row r="210" spans="1:5" x14ac:dyDescent="0.2">
      <c r="A210" s="47">
        <v>5596</v>
      </c>
      <c r="B210" s="40" t="s">
        <v>287</v>
      </c>
      <c r="C210" s="41">
        <v>0</v>
      </c>
      <c r="D210" s="49">
        <f t="shared" si="1"/>
        <v>0</v>
      </c>
      <c r="E210" s="48"/>
    </row>
    <row r="211" spans="1:5" x14ac:dyDescent="0.2">
      <c r="A211" s="47">
        <v>5597</v>
      </c>
      <c r="B211" s="40" t="s">
        <v>397</v>
      </c>
      <c r="C211" s="41">
        <v>0</v>
      </c>
      <c r="D211" s="49">
        <f t="shared" si="1"/>
        <v>0</v>
      </c>
      <c r="E211" s="48"/>
    </row>
    <row r="212" spans="1:5" x14ac:dyDescent="0.2">
      <c r="A212" s="47">
        <v>5598</v>
      </c>
      <c r="B212" s="40" t="s">
        <v>398</v>
      </c>
      <c r="C212" s="41">
        <v>0</v>
      </c>
      <c r="D212" s="49">
        <f t="shared" si="1"/>
        <v>0</v>
      </c>
      <c r="E212" s="48"/>
    </row>
    <row r="213" spans="1:5" x14ac:dyDescent="0.2">
      <c r="A213" s="47">
        <v>5599</v>
      </c>
      <c r="B213" s="40" t="s">
        <v>399</v>
      </c>
      <c r="C213" s="41">
        <v>40.869999999999997</v>
      </c>
      <c r="D213" s="49">
        <f t="shared" si="1"/>
        <v>3.8317134285540552E-9</v>
      </c>
      <c r="E213" s="48"/>
    </row>
    <row r="214" spans="1:5" x14ac:dyDescent="0.2">
      <c r="A214" s="47">
        <v>5600</v>
      </c>
      <c r="B214" s="40" t="s">
        <v>400</v>
      </c>
      <c r="C214" s="41">
        <v>0</v>
      </c>
      <c r="D214" s="49">
        <f t="shared" si="1"/>
        <v>0</v>
      </c>
      <c r="E214" s="48"/>
    </row>
    <row r="215" spans="1:5" x14ac:dyDescent="0.2">
      <c r="A215" s="47">
        <v>5610</v>
      </c>
      <c r="B215" s="40" t="s">
        <v>401</v>
      </c>
      <c r="C215" s="41">
        <v>0</v>
      </c>
      <c r="D215" s="49">
        <f t="shared" si="1"/>
        <v>0</v>
      </c>
      <c r="E215" s="48"/>
    </row>
    <row r="216" spans="1:5" x14ac:dyDescent="0.2">
      <c r="A216" s="47">
        <v>5611</v>
      </c>
      <c r="B216" s="40" t="s">
        <v>402</v>
      </c>
      <c r="C216" s="41">
        <v>0</v>
      </c>
      <c r="D216" s="49">
        <f t="shared" si="1"/>
        <v>0</v>
      </c>
      <c r="E216" s="48"/>
    </row>
    <row r="218" spans="1:5" x14ac:dyDescent="0.2">
      <c r="B218" s="27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scale="87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7DFA-6EE0-4E25-BA85-05C529DED8B6}">
  <sheetPr>
    <tabColor rgb="FFFFC000"/>
    <pageSetUpPr fitToPage="1"/>
  </sheetPr>
  <dimension ref="A1:E29"/>
  <sheetViews>
    <sheetView showGridLines="0" tabSelected="1" workbookViewId="0">
      <selection activeCell="G33" sqref="G33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53" t="s">
        <v>0</v>
      </c>
      <c r="B1" s="153"/>
      <c r="C1" s="153"/>
      <c r="D1" s="50" t="s">
        <v>66</v>
      </c>
      <c r="E1" s="51">
        <v>2023</v>
      </c>
    </row>
    <row r="2" spans="1:5" ht="18.95" customHeight="1" x14ac:dyDescent="0.2">
      <c r="A2" s="153" t="s">
        <v>403</v>
      </c>
      <c r="B2" s="153"/>
      <c r="C2" s="153"/>
      <c r="D2" s="50" t="s">
        <v>68</v>
      </c>
      <c r="E2" s="51" t="s">
        <v>4</v>
      </c>
    </row>
    <row r="3" spans="1:5" ht="18.95" customHeight="1" x14ac:dyDescent="0.2">
      <c r="A3" s="153" t="s">
        <v>569</v>
      </c>
      <c r="B3" s="153"/>
      <c r="C3" s="153"/>
      <c r="D3" s="50" t="s">
        <v>69</v>
      </c>
      <c r="E3" s="51">
        <v>3</v>
      </c>
    </row>
    <row r="4" spans="1:5" x14ac:dyDescent="0.2">
      <c r="A4" s="53" t="s">
        <v>70</v>
      </c>
      <c r="B4" s="54"/>
      <c r="C4" s="54"/>
      <c r="D4" s="54"/>
      <c r="E4" s="54"/>
    </row>
    <row r="6" spans="1:5" x14ac:dyDescent="0.2">
      <c r="A6" s="54" t="s">
        <v>404</v>
      </c>
      <c r="B6" s="54"/>
      <c r="C6" s="54"/>
      <c r="D6" s="54"/>
      <c r="E6" s="54"/>
    </row>
    <row r="7" spans="1:5" x14ac:dyDescent="0.2">
      <c r="A7" s="55" t="s">
        <v>72</v>
      </c>
      <c r="B7" s="55" t="s">
        <v>73</v>
      </c>
      <c r="C7" s="55" t="s">
        <v>74</v>
      </c>
      <c r="D7" s="55" t="s">
        <v>75</v>
      </c>
      <c r="E7" s="55" t="s">
        <v>188</v>
      </c>
    </row>
    <row r="8" spans="1:5" x14ac:dyDescent="0.2">
      <c r="A8" s="56">
        <v>3110</v>
      </c>
      <c r="B8" s="52" t="s">
        <v>262</v>
      </c>
      <c r="C8" s="57">
        <v>8184219609.1999998</v>
      </c>
    </row>
    <row r="9" spans="1:5" x14ac:dyDescent="0.2">
      <c r="A9" s="56">
        <v>3120</v>
      </c>
      <c r="B9" s="52" t="s">
        <v>405</v>
      </c>
      <c r="C9" s="57">
        <v>38776618.869999997</v>
      </c>
    </row>
    <row r="10" spans="1:5" x14ac:dyDescent="0.2">
      <c r="A10" s="56">
        <v>3130</v>
      </c>
      <c r="B10" s="52" t="s">
        <v>406</v>
      </c>
      <c r="C10" s="57">
        <v>9109600.0999999996</v>
      </c>
    </row>
    <row r="12" spans="1:5" x14ac:dyDescent="0.2">
      <c r="A12" s="54" t="s">
        <v>407</v>
      </c>
      <c r="B12" s="54"/>
      <c r="C12" s="54"/>
      <c r="D12" s="54"/>
      <c r="E12" s="54"/>
    </row>
    <row r="13" spans="1:5" x14ac:dyDescent="0.2">
      <c r="A13" s="55" t="s">
        <v>72</v>
      </c>
      <c r="B13" s="55" t="s">
        <v>73</v>
      </c>
      <c r="C13" s="55" t="s">
        <v>74</v>
      </c>
      <c r="D13" s="55" t="s">
        <v>408</v>
      </c>
      <c r="E13" s="55"/>
    </row>
    <row r="14" spans="1:5" x14ac:dyDescent="0.2">
      <c r="A14" s="56">
        <v>3210</v>
      </c>
      <c r="B14" s="52" t="s">
        <v>409</v>
      </c>
      <c r="C14" s="57">
        <v>1125497837.9200001</v>
      </c>
    </row>
    <row r="15" spans="1:5" x14ac:dyDescent="0.2">
      <c r="A15" s="56">
        <v>3220</v>
      </c>
      <c r="B15" s="52" t="s">
        <v>410</v>
      </c>
      <c r="C15" s="57">
        <v>35522161.799999997</v>
      </c>
    </row>
    <row r="16" spans="1:5" x14ac:dyDescent="0.2">
      <c r="A16" s="56">
        <v>3230</v>
      </c>
      <c r="B16" s="52" t="s">
        <v>411</v>
      </c>
      <c r="C16" s="30">
        <v>0</v>
      </c>
    </row>
    <row r="17" spans="1:3" x14ac:dyDescent="0.2">
      <c r="A17" s="56">
        <v>3231</v>
      </c>
      <c r="B17" s="52" t="s">
        <v>412</v>
      </c>
      <c r="C17" s="30">
        <v>0</v>
      </c>
    </row>
    <row r="18" spans="1:3" x14ac:dyDescent="0.2">
      <c r="A18" s="56">
        <v>3232</v>
      </c>
      <c r="B18" s="52" t="s">
        <v>413</v>
      </c>
      <c r="C18" s="30">
        <v>0</v>
      </c>
    </row>
    <row r="19" spans="1:3" x14ac:dyDescent="0.2">
      <c r="A19" s="56">
        <v>3233</v>
      </c>
      <c r="B19" s="52" t="s">
        <v>414</v>
      </c>
      <c r="C19" s="30">
        <v>0</v>
      </c>
    </row>
    <row r="20" spans="1:3" x14ac:dyDescent="0.2">
      <c r="A20" s="56">
        <v>3239</v>
      </c>
      <c r="B20" s="52" t="s">
        <v>415</v>
      </c>
      <c r="C20" s="30">
        <v>0</v>
      </c>
    </row>
    <row r="21" spans="1:3" x14ac:dyDescent="0.2">
      <c r="A21" s="56">
        <v>3240</v>
      </c>
      <c r="B21" s="52" t="s">
        <v>416</v>
      </c>
      <c r="C21" s="30">
        <v>0</v>
      </c>
    </row>
    <row r="22" spans="1:3" x14ac:dyDescent="0.2">
      <c r="A22" s="56">
        <v>3241</v>
      </c>
      <c r="B22" s="52" t="s">
        <v>417</v>
      </c>
      <c r="C22" s="30">
        <v>0</v>
      </c>
    </row>
    <row r="23" spans="1:3" x14ac:dyDescent="0.2">
      <c r="A23" s="56">
        <v>3242</v>
      </c>
      <c r="B23" s="52" t="s">
        <v>418</v>
      </c>
      <c r="C23" s="30">
        <v>0</v>
      </c>
    </row>
    <row r="24" spans="1:3" x14ac:dyDescent="0.2">
      <c r="A24" s="56">
        <v>3243</v>
      </c>
      <c r="B24" s="52" t="s">
        <v>419</v>
      </c>
      <c r="C24" s="30">
        <v>0</v>
      </c>
    </row>
    <row r="25" spans="1:3" x14ac:dyDescent="0.2">
      <c r="A25" s="56">
        <v>3250</v>
      </c>
      <c r="B25" s="52" t="s">
        <v>420</v>
      </c>
      <c r="C25" s="30">
        <v>0</v>
      </c>
    </row>
    <row r="26" spans="1:3" x14ac:dyDescent="0.2">
      <c r="A26" s="56">
        <v>3251</v>
      </c>
      <c r="B26" s="52" t="s">
        <v>421</v>
      </c>
      <c r="C26" s="30">
        <v>0</v>
      </c>
    </row>
    <row r="27" spans="1:3" x14ac:dyDescent="0.2">
      <c r="A27" s="56">
        <v>3252</v>
      </c>
      <c r="B27" s="52" t="s">
        <v>422</v>
      </c>
      <c r="C27" s="30">
        <v>0</v>
      </c>
    </row>
    <row r="29" spans="1:3" x14ac:dyDescent="0.2">
      <c r="B29" s="52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7A93-6B62-4E70-80FC-35BC3A7E8C66}">
  <sheetPr>
    <pageSetUpPr fitToPage="1"/>
  </sheetPr>
  <dimension ref="A1:S313"/>
  <sheetViews>
    <sheetView tabSelected="1" zoomScale="90" zoomScaleNormal="90" workbookViewId="0">
      <selection activeCell="G33" sqref="G33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7.28515625" style="52" bestFit="1" customWidth="1"/>
    <col min="4" max="4" width="16.7109375" style="52" bestFit="1" customWidth="1"/>
    <col min="5" max="5" width="19.140625" style="52" customWidth="1"/>
    <col min="6" max="16384" width="9.140625" style="52"/>
  </cols>
  <sheetData>
    <row r="1" spans="1:19" s="58" customFormat="1" ht="11.25" customHeight="1" x14ac:dyDescent="0.25">
      <c r="A1" s="154" t="str">
        <f>[7]ESF!A1</f>
        <v>Nombre del Ente Público</v>
      </c>
      <c r="B1" s="154"/>
      <c r="C1" s="154"/>
      <c r="D1" s="117" t="s">
        <v>66</v>
      </c>
      <c r="E1" s="118">
        <f>'[7]Notas a los Edos Financieros'!D1</f>
        <v>2023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31"/>
    </row>
    <row r="2" spans="1:19" s="58" customFormat="1" ht="11.25" customHeight="1" x14ac:dyDescent="0.25">
      <c r="A2" s="154" t="s">
        <v>423</v>
      </c>
      <c r="B2" s="154"/>
      <c r="C2" s="154"/>
      <c r="D2" s="117" t="s">
        <v>68</v>
      </c>
      <c r="E2" s="118" t="str">
        <f>'[7]Notas a los Edos Financieros'!D2</f>
        <v>Trimestral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131"/>
    </row>
    <row r="3" spans="1:19" s="58" customFormat="1" ht="11.25" customHeight="1" x14ac:dyDescent="0.25">
      <c r="A3" s="154" t="s">
        <v>569</v>
      </c>
      <c r="B3" s="154"/>
      <c r="C3" s="154"/>
      <c r="D3" s="117" t="s">
        <v>69</v>
      </c>
      <c r="E3" s="118">
        <v>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  <c r="S3" s="131"/>
    </row>
    <row r="4" spans="1:19" ht="11.25" customHeight="1" x14ac:dyDescent="0.2">
      <c r="A4" s="119" t="s">
        <v>70</v>
      </c>
      <c r="B4" s="120"/>
      <c r="C4" s="120"/>
      <c r="D4" s="120"/>
      <c r="E4" s="120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32"/>
      <c r="S4" s="132"/>
    </row>
    <row r="5" spans="1:19" ht="11.25" customHeight="1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32"/>
      <c r="S5" s="132"/>
    </row>
    <row r="6" spans="1:19" ht="11.25" customHeight="1" x14ac:dyDescent="0.2">
      <c r="A6" s="120" t="s">
        <v>424</v>
      </c>
      <c r="B6" s="120"/>
      <c r="C6" s="120"/>
      <c r="D6" s="120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32"/>
      <c r="S6" s="132"/>
    </row>
    <row r="7" spans="1:19" ht="11.25" customHeight="1" x14ac:dyDescent="0.2">
      <c r="A7" s="122" t="s">
        <v>72</v>
      </c>
      <c r="B7" s="122" t="s">
        <v>425</v>
      </c>
      <c r="C7" s="123" t="s">
        <v>463</v>
      </c>
      <c r="D7" s="123" t="s">
        <v>464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32"/>
      <c r="S7" s="132"/>
    </row>
    <row r="8" spans="1:19" ht="11.25" customHeight="1" x14ac:dyDescent="0.2">
      <c r="A8" s="124">
        <v>1111</v>
      </c>
      <c r="B8" s="125" t="s">
        <v>426</v>
      </c>
      <c r="C8" s="126">
        <v>20000</v>
      </c>
      <c r="D8" s="126">
        <v>0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32"/>
      <c r="S8" s="132"/>
    </row>
    <row r="9" spans="1:19" ht="11.25" customHeight="1" x14ac:dyDescent="0.2">
      <c r="A9" s="124">
        <v>1112</v>
      </c>
      <c r="B9" s="125" t="s">
        <v>427</v>
      </c>
      <c r="C9" s="126">
        <v>2270208665.5999999</v>
      </c>
      <c r="D9" s="126">
        <v>834569417.61000001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32"/>
      <c r="S9" s="132"/>
    </row>
    <row r="10" spans="1:19" ht="11.25" customHeight="1" x14ac:dyDescent="0.2">
      <c r="A10" s="124">
        <v>1113</v>
      </c>
      <c r="B10" s="125" t="s">
        <v>428</v>
      </c>
      <c r="C10" s="126">
        <v>0</v>
      </c>
      <c r="D10" s="126">
        <v>0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32"/>
      <c r="S10" s="132"/>
    </row>
    <row r="11" spans="1:19" ht="11.25" customHeight="1" x14ac:dyDescent="0.2">
      <c r="A11" s="124">
        <v>1114</v>
      </c>
      <c r="B11" s="125" t="s">
        <v>76</v>
      </c>
      <c r="C11" s="126">
        <v>0</v>
      </c>
      <c r="D11" s="126">
        <v>0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1:19" ht="11.25" customHeight="1" x14ac:dyDescent="0.2">
      <c r="A12" s="124">
        <v>1115</v>
      </c>
      <c r="B12" s="125" t="s">
        <v>77</v>
      </c>
      <c r="C12" s="126">
        <v>0</v>
      </c>
      <c r="D12" s="126">
        <v>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9" ht="11.25" customHeight="1" x14ac:dyDescent="0.2">
      <c r="A13" s="124">
        <v>1116</v>
      </c>
      <c r="B13" s="125" t="s">
        <v>429</v>
      </c>
      <c r="C13" s="126">
        <v>0</v>
      </c>
      <c r="D13" s="126">
        <v>0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9" ht="11.25" customHeight="1" x14ac:dyDescent="0.2">
      <c r="A14" s="124">
        <v>1119</v>
      </c>
      <c r="B14" s="125" t="s">
        <v>430</v>
      </c>
      <c r="C14" s="126">
        <v>0</v>
      </c>
      <c r="D14" s="126">
        <v>0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9" ht="11.25" customHeight="1" x14ac:dyDescent="0.2">
      <c r="A15" s="127">
        <v>1110</v>
      </c>
      <c r="B15" s="128" t="s">
        <v>431</v>
      </c>
      <c r="C15" s="129">
        <f>SUM(C8:C14)</f>
        <v>2270228665.5999999</v>
      </c>
      <c r="D15" s="129">
        <f>SUM(D8:D14)</f>
        <v>834569417.61000001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ht="11.25" customHeight="1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11.25" customHeight="1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1.25" customHeight="1" x14ac:dyDescent="0.2">
      <c r="A18" s="120" t="s">
        <v>432</v>
      </c>
      <c r="B18" s="120"/>
      <c r="C18" s="120"/>
      <c r="D18" s="120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11.25" customHeight="1" x14ac:dyDescent="0.2">
      <c r="A19" s="122" t="s">
        <v>72</v>
      </c>
      <c r="B19" s="122" t="s">
        <v>425</v>
      </c>
      <c r="C19" s="123" t="s">
        <v>433</v>
      </c>
      <c r="D19" s="123" t="s">
        <v>434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 ht="11.25" customHeight="1" x14ac:dyDescent="0.2">
      <c r="A20" s="127">
        <v>1230</v>
      </c>
      <c r="B20" s="133" t="s">
        <v>127</v>
      </c>
      <c r="C20" s="129">
        <f>SUM(C21:C27)</f>
        <v>76924362.280000001</v>
      </c>
      <c r="D20" s="129">
        <f>SUM(D21:D27)</f>
        <v>76924362.280000001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1.25" customHeight="1" x14ac:dyDescent="0.2">
      <c r="A21" s="124">
        <v>1231</v>
      </c>
      <c r="B21" s="125" t="s">
        <v>128</v>
      </c>
      <c r="C21" s="126">
        <v>0</v>
      </c>
      <c r="D21" s="126">
        <v>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11.25" customHeight="1" x14ac:dyDescent="0.2">
      <c r="A22" s="124">
        <v>1232</v>
      </c>
      <c r="B22" s="125" t="s">
        <v>129</v>
      </c>
      <c r="C22" s="126">
        <v>0</v>
      </c>
      <c r="D22" s="126">
        <v>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11.25" customHeight="1" x14ac:dyDescent="0.2">
      <c r="A23" s="124">
        <v>1233</v>
      </c>
      <c r="B23" s="125" t="s">
        <v>130</v>
      </c>
      <c r="C23" s="126">
        <v>0</v>
      </c>
      <c r="D23" s="126">
        <v>0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1:19" ht="11.25" customHeight="1" x14ac:dyDescent="0.2">
      <c r="A24" s="124">
        <v>1234</v>
      </c>
      <c r="B24" s="125" t="s">
        <v>131</v>
      </c>
      <c r="C24" s="126">
        <v>0</v>
      </c>
      <c r="D24" s="126">
        <v>0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spans="1:19" ht="11.25" customHeight="1" x14ac:dyDescent="0.2">
      <c r="A25" s="124">
        <v>1235</v>
      </c>
      <c r="B25" s="125" t="s">
        <v>132</v>
      </c>
      <c r="C25" s="126">
        <v>0</v>
      </c>
      <c r="D25" s="126">
        <v>0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19" ht="11.25" customHeight="1" x14ac:dyDescent="0.2">
      <c r="A26" s="124">
        <v>1236</v>
      </c>
      <c r="B26" s="125" t="s">
        <v>133</v>
      </c>
      <c r="C26" s="126">
        <v>76924362.280000001</v>
      </c>
      <c r="D26" s="126">
        <v>76924362.280000001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spans="1:19" ht="11.25" customHeight="1" x14ac:dyDescent="0.2">
      <c r="A27" s="124">
        <v>1239</v>
      </c>
      <c r="B27" s="125" t="s">
        <v>134</v>
      </c>
      <c r="C27" s="126">
        <v>0</v>
      </c>
      <c r="D27" s="126">
        <v>0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</row>
    <row r="28" spans="1:19" ht="11.25" customHeight="1" x14ac:dyDescent="0.2">
      <c r="A28" s="127">
        <v>1240</v>
      </c>
      <c r="B28" s="133" t="s">
        <v>135</v>
      </c>
      <c r="C28" s="129">
        <f>SUM(C29:C36)</f>
        <v>77052276.579999998</v>
      </c>
      <c r="D28" s="129">
        <f>SUM(D29:D36)</f>
        <v>77052276.579999998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19" ht="11.25" customHeight="1" x14ac:dyDescent="0.2">
      <c r="A29" s="124">
        <v>1241</v>
      </c>
      <c r="B29" s="125" t="s">
        <v>136</v>
      </c>
      <c r="C29" s="126">
        <v>16171800.859999999</v>
      </c>
      <c r="D29" s="126">
        <v>16171800.859999999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ht="11.25" customHeight="1" x14ac:dyDescent="0.2">
      <c r="A30" s="124">
        <v>1242</v>
      </c>
      <c r="B30" s="125" t="s">
        <v>137</v>
      </c>
      <c r="C30" s="126">
        <v>269994.56</v>
      </c>
      <c r="D30" s="126">
        <v>269994.56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</row>
    <row r="31" spans="1:19" ht="11.25" customHeight="1" x14ac:dyDescent="0.2">
      <c r="A31" s="124">
        <v>1243</v>
      </c>
      <c r="B31" s="125" t="s">
        <v>138</v>
      </c>
      <c r="C31" s="126">
        <v>58109882.590000004</v>
      </c>
      <c r="D31" s="126">
        <v>58109882.590000004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1:19" ht="11.25" customHeight="1" x14ac:dyDescent="0.2">
      <c r="A32" s="124">
        <v>1244</v>
      </c>
      <c r="B32" s="125" t="s">
        <v>139</v>
      </c>
      <c r="C32" s="126">
        <v>0</v>
      </c>
      <c r="D32" s="126">
        <v>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11.25" customHeight="1" x14ac:dyDescent="0.2">
      <c r="A33" s="124">
        <v>1245</v>
      </c>
      <c r="B33" s="125" t="s">
        <v>140</v>
      </c>
      <c r="C33" s="126">
        <v>0</v>
      </c>
      <c r="D33" s="126">
        <v>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1:19" ht="11.25" customHeight="1" x14ac:dyDescent="0.2">
      <c r="A34" s="124">
        <v>1246</v>
      </c>
      <c r="B34" s="125" t="s">
        <v>141</v>
      </c>
      <c r="C34" s="126">
        <v>2500598.5699999998</v>
      </c>
      <c r="D34" s="126">
        <v>2500598.5699999998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1:19" ht="11.25" customHeight="1" x14ac:dyDescent="0.2">
      <c r="A35" s="124">
        <v>1247</v>
      </c>
      <c r="B35" s="125" t="s">
        <v>142</v>
      </c>
      <c r="C35" s="126">
        <v>0</v>
      </c>
      <c r="D35" s="126">
        <v>0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11.25" customHeight="1" x14ac:dyDescent="0.2">
      <c r="A36" s="124">
        <v>1248</v>
      </c>
      <c r="B36" s="125" t="s">
        <v>143</v>
      </c>
      <c r="C36" s="126">
        <v>0</v>
      </c>
      <c r="D36" s="126">
        <v>0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</row>
    <row r="37" spans="1:19" ht="11.25" customHeight="1" x14ac:dyDescent="0.2">
      <c r="A37" s="127">
        <v>1250</v>
      </c>
      <c r="B37" s="133" t="s">
        <v>147</v>
      </c>
      <c r="C37" s="129">
        <f>SUM(C38:C42)</f>
        <v>0</v>
      </c>
      <c r="D37" s="129">
        <f>SUM(D38:D42)</f>
        <v>0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1:19" ht="11.25" customHeight="1" x14ac:dyDescent="0.2">
      <c r="A38" s="124">
        <v>1251</v>
      </c>
      <c r="B38" s="125" t="s">
        <v>148</v>
      </c>
      <c r="C38" s="126">
        <v>0</v>
      </c>
      <c r="D38" s="126">
        <v>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</row>
    <row r="39" spans="1:19" ht="11.25" customHeight="1" x14ac:dyDescent="0.2">
      <c r="A39" s="124">
        <v>1252</v>
      </c>
      <c r="B39" s="125" t="s">
        <v>149</v>
      </c>
      <c r="C39" s="126">
        <v>0</v>
      </c>
      <c r="D39" s="126">
        <v>0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1:19" ht="11.25" customHeight="1" x14ac:dyDescent="0.2">
      <c r="A40" s="124">
        <v>1253</v>
      </c>
      <c r="B40" s="125" t="s">
        <v>150</v>
      </c>
      <c r="C40" s="126">
        <v>0</v>
      </c>
      <c r="D40" s="126">
        <v>0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</row>
    <row r="41" spans="1:19" ht="11.25" customHeight="1" x14ac:dyDescent="0.2">
      <c r="A41" s="124">
        <v>1254</v>
      </c>
      <c r="B41" s="125" t="s">
        <v>151</v>
      </c>
      <c r="C41" s="126">
        <v>0</v>
      </c>
      <c r="D41" s="126">
        <v>0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</row>
    <row r="42" spans="1:19" ht="11.25" customHeight="1" x14ac:dyDescent="0.2">
      <c r="A42" s="124">
        <v>1259</v>
      </c>
      <c r="B42" s="125" t="s">
        <v>152</v>
      </c>
      <c r="C42" s="126">
        <v>0</v>
      </c>
      <c r="D42" s="126">
        <v>0</v>
      </c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1:19" ht="11.25" customHeight="1" x14ac:dyDescent="0.2">
      <c r="A43" s="124"/>
      <c r="B43" s="128" t="s">
        <v>435</v>
      </c>
      <c r="C43" s="129">
        <f>C20+C28+C37</f>
        <v>153976638.86000001</v>
      </c>
      <c r="D43" s="129">
        <f>D20+D28+D37</f>
        <v>153976638.86000001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ht="11.25" customHeight="1" x14ac:dyDescent="0.2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1:19" ht="11.25" customHeight="1" x14ac:dyDescent="0.2">
      <c r="A45" s="120" t="s">
        <v>436</v>
      </c>
      <c r="B45" s="120"/>
      <c r="C45" s="120"/>
      <c r="D45" s="120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1:19" ht="11.25" customHeight="1" x14ac:dyDescent="0.2">
      <c r="A46" s="122" t="s">
        <v>72</v>
      </c>
      <c r="B46" s="122" t="s">
        <v>425</v>
      </c>
      <c r="C46" s="123">
        <v>2023</v>
      </c>
      <c r="D46" s="123">
        <v>2022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1:19" ht="11.25" customHeight="1" x14ac:dyDescent="0.2">
      <c r="A47" s="127">
        <v>3210</v>
      </c>
      <c r="B47" s="133" t="s">
        <v>437</v>
      </c>
      <c r="C47" s="129">
        <v>1125497837.9200001</v>
      </c>
      <c r="D47" s="129">
        <v>-214401708.75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  <row r="48" spans="1:19" ht="11.25" customHeight="1" x14ac:dyDescent="0.2">
      <c r="A48" s="124"/>
      <c r="B48" s="128" t="s">
        <v>438</v>
      </c>
      <c r="C48" s="129">
        <v>262162557.00000006</v>
      </c>
      <c r="D48" s="129">
        <v>1397481955.6800001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1:19" ht="11.25" customHeight="1" x14ac:dyDescent="0.2">
      <c r="A49" s="127">
        <v>5400</v>
      </c>
      <c r="B49" s="133" t="s">
        <v>358</v>
      </c>
      <c r="C49" s="129">
        <v>0</v>
      </c>
      <c r="D49" s="129">
        <v>0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1:19" ht="11.25" customHeight="1" x14ac:dyDescent="0.2">
      <c r="A50" s="124">
        <v>5410</v>
      </c>
      <c r="B50" s="125" t="s">
        <v>439</v>
      </c>
      <c r="C50" s="126">
        <v>0</v>
      </c>
      <c r="D50" s="126">
        <v>0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1:19" ht="11.25" customHeight="1" x14ac:dyDescent="0.2">
      <c r="A51" s="124">
        <v>5411</v>
      </c>
      <c r="B51" s="125" t="s">
        <v>360</v>
      </c>
      <c r="C51" s="126">
        <v>0</v>
      </c>
      <c r="D51" s="126">
        <v>0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1:19" ht="11.25" customHeight="1" x14ac:dyDescent="0.2">
      <c r="A52" s="124">
        <v>5420</v>
      </c>
      <c r="B52" s="125" t="s">
        <v>440</v>
      </c>
      <c r="C52" s="126">
        <v>0</v>
      </c>
      <c r="D52" s="126">
        <v>0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</row>
    <row r="53" spans="1:19" ht="11.25" customHeight="1" x14ac:dyDescent="0.2">
      <c r="A53" s="124">
        <v>5421</v>
      </c>
      <c r="B53" s="125" t="s">
        <v>363</v>
      </c>
      <c r="C53" s="126">
        <v>0</v>
      </c>
      <c r="D53" s="126">
        <v>0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</row>
    <row r="54" spans="1:19" ht="11.25" customHeight="1" x14ac:dyDescent="0.2">
      <c r="A54" s="124">
        <v>5430</v>
      </c>
      <c r="B54" s="125" t="s">
        <v>441</v>
      </c>
      <c r="C54" s="126">
        <v>0</v>
      </c>
      <c r="D54" s="126">
        <v>0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1:19" ht="11.25" customHeight="1" x14ac:dyDescent="0.2">
      <c r="A55" s="124">
        <v>5431</v>
      </c>
      <c r="B55" s="125" t="s">
        <v>366</v>
      </c>
      <c r="C55" s="126">
        <v>0</v>
      </c>
      <c r="D55" s="126">
        <v>0</v>
      </c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:19" ht="11.25" customHeight="1" x14ac:dyDescent="0.2">
      <c r="A56" s="124">
        <v>5440</v>
      </c>
      <c r="B56" s="125" t="s">
        <v>442</v>
      </c>
      <c r="C56" s="126">
        <v>0</v>
      </c>
      <c r="D56" s="126">
        <v>0</v>
      </c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</row>
    <row r="57" spans="1:19" ht="11.25" customHeight="1" x14ac:dyDescent="0.2">
      <c r="A57" s="124">
        <v>5441</v>
      </c>
      <c r="B57" s="125" t="s">
        <v>442</v>
      </c>
      <c r="C57" s="126">
        <v>0</v>
      </c>
      <c r="D57" s="126">
        <v>0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</row>
    <row r="58" spans="1:19" ht="11.25" customHeight="1" x14ac:dyDescent="0.2">
      <c r="A58" s="124">
        <v>5450</v>
      </c>
      <c r="B58" s="125" t="s">
        <v>443</v>
      </c>
      <c r="C58" s="126">
        <v>0</v>
      </c>
      <c r="D58" s="126">
        <v>0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</row>
    <row r="59" spans="1:19" ht="11.25" customHeight="1" x14ac:dyDescent="0.2">
      <c r="A59" s="124">
        <v>5451</v>
      </c>
      <c r="B59" s="125" t="s">
        <v>370</v>
      </c>
      <c r="C59" s="126">
        <v>0</v>
      </c>
      <c r="D59" s="126">
        <v>0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</row>
    <row r="60" spans="1:19" ht="11.25" customHeight="1" x14ac:dyDescent="0.2">
      <c r="A60" s="124">
        <v>5452</v>
      </c>
      <c r="B60" s="125" t="s">
        <v>371</v>
      </c>
      <c r="C60" s="126">
        <v>0</v>
      </c>
      <c r="D60" s="126">
        <v>0</v>
      </c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</row>
    <row r="61" spans="1:19" ht="11.25" customHeight="1" x14ac:dyDescent="0.2">
      <c r="A61" s="127">
        <v>5500</v>
      </c>
      <c r="B61" s="133" t="s">
        <v>372</v>
      </c>
      <c r="C61" s="129">
        <v>262162557.00000006</v>
      </c>
      <c r="D61" s="129">
        <v>1397481955.6800001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</row>
    <row r="62" spans="1:19" ht="11.25" customHeight="1" x14ac:dyDescent="0.2">
      <c r="A62" s="127">
        <v>5510</v>
      </c>
      <c r="B62" s="133" t="s">
        <v>373</v>
      </c>
      <c r="C62" s="126">
        <v>4611955.45</v>
      </c>
      <c r="D62" s="126">
        <v>256817497.31999999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1:19" ht="11.25" customHeight="1" x14ac:dyDescent="0.2">
      <c r="A63" s="124">
        <v>5511</v>
      </c>
      <c r="B63" s="125" t="s">
        <v>374</v>
      </c>
      <c r="C63" s="126">
        <v>0</v>
      </c>
      <c r="D63" s="126">
        <v>0</v>
      </c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</row>
    <row r="64" spans="1:19" ht="11.25" customHeight="1" x14ac:dyDescent="0.2">
      <c r="A64" s="124">
        <v>5512</v>
      </c>
      <c r="B64" s="125" t="s">
        <v>375</v>
      </c>
      <c r="C64" s="126">
        <v>0</v>
      </c>
      <c r="D64" s="126">
        <v>0</v>
      </c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1:19" ht="11.25" customHeight="1" x14ac:dyDescent="0.2">
      <c r="A65" s="124">
        <v>5513</v>
      </c>
      <c r="B65" s="125" t="s">
        <v>376</v>
      </c>
      <c r="C65" s="126">
        <v>0</v>
      </c>
      <c r="D65" s="126">
        <v>0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:19" ht="11.25" customHeight="1" x14ac:dyDescent="0.2">
      <c r="A66" s="124">
        <v>5514</v>
      </c>
      <c r="B66" s="125" t="s">
        <v>377</v>
      </c>
      <c r="C66" s="126">
        <v>0</v>
      </c>
      <c r="D66" s="126">
        <v>0</v>
      </c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:19" ht="11.25" customHeight="1" x14ac:dyDescent="0.2">
      <c r="A67" s="124">
        <v>5515</v>
      </c>
      <c r="B67" s="125" t="s">
        <v>378</v>
      </c>
      <c r="C67" s="126">
        <v>0</v>
      </c>
      <c r="D67" s="126">
        <v>235310172.72</v>
      </c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:19" ht="11.25" customHeight="1" x14ac:dyDescent="0.2">
      <c r="A68" s="124">
        <v>5516</v>
      </c>
      <c r="B68" s="125" t="s">
        <v>379</v>
      </c>
      <c r="C68" s="126">
        <v>0</v>
      </c>
      <c r="D68" s="126">
        <v>0</v>
      </c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:19" ht="11.25" customHeight="1" x14ac:dyDescent="0.2">
      <c r="A69" s="124">
        <v>5517</v>
      </c>
      <c r="B69" s="125" t="s">
        <v>380</v>
      </c>
      <c r="C69" s="126">
        <v>0</v>
      </c>
      <c r="D69" s="126">
        <v>0</v>
      </c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:19" ht="11.25" customHeight="1" x14ac:dyDescent="0.2">
      <c r="A70" s="124">
        <v>5518</v>
      </c>
      <c r="B70" s="125" t="s">
        <v>381</v>
      </c>
      <c r="C70" s="126">
        <v>4611955.45</v>
      </c>
      <c r="D70" s="126">
        <v>21507324.600000001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:19" ht="11.25" customHeight="1" x14ac:dyDescent="0.2">
      <c r="A71" s="127">
        <v>5520</v>
      </c>
      <c r="B71" s="133" t="s">
        <v>382</v>
      </c>
      <c r="C71" s="126">
        <v>0</v>
      </c>
      <c r="D71" s="126">
        <v>0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:19" ht="11.25" customHeight="1" x14ac:dyDescent="0.2">
      <c r="A72" s="124">
        <v>5521</v>
      </c>
      <c r="B72" s="125" t="s">
        <v>383</v>
      </c>
      <c r="C72" s="126">
        <v>0</v>
      </c>
      <c r="D72" s="126">
        <v>0</v>
      </c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:19" ht="11.25" customHeight="1" x14ac:dyDescent="0.2">
      <c r="A73" s="124">
        <v>5522</v>
      </c>
      <c r="B73" s="125" t="s">
        <v>384</v>
      </c>
      <c r="C73" s="126">
        <v>0</v>
      </c>
      <c r="D73" s="126">
        <v>0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:19" ht="11.25" customHeight="1" x14ac:dyDescent="0.2">
      <c r="A74" s="127">
        <v>5530</v>
      </c>
      <c r="B74" s="133" t="s">
        <v>385</v>
      </c>
      <c r="C74" s="126">
        <v>257550560.68000007</v>
      </c>
      <c r="D74" s="126">
        <v>1140664456.6500001</v>
      </c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:19" ht="11.25" customHeight="1" x14ac:dyDescent="0.2">
      <c r="A75" s="124">
        <v>5531</v>
      </c>
      <c r="B75" s="125" t="s">
        <v>386</v>
      </c>
      <c r="C75" s="126">
        <v>0</v>
      </c>
      <c r="D75" s="126">
        <v>0</v>
      </c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:19" ht="11.25" customHeight="1" x14ac:dyDescent="0.2">
      <c r="A76" s="124">
        <v>5532</v>
      </c>
      <c r="B76" s="125" t="s">
        <v>387</v>
      </c>
      <c r="C76" s="126">
        <v>0</v>
      </c>
      <c r="D76" s="126">
        <v>0</v>
      </c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</row>
    <row r="77" spans="1:19" ht="11.25" customHeight="1" x14ac:dyDescent="0.2">
      <c r="A77" s="124">
        <v>5533</v>
      </c>
      <c r="B77" s="125" t="s">
        <v>388</v>
      </c>
      <c r="C77" s="126">
        <v>0</v>
      </c>
      <c r="D77" s="126">
        <v>0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</row>
    <row r="78" spans="1:19" ht="11.25" customHeight="1" x14ac:dyDescent="0.2">
      <c r="A78" s="124">
        <v>5534</v>
      </c>
      <c r="B78" s="125" t="s">
        <v>389</v>
      </c>
      <c r="C78" s="126">
        <v>0</v>
      </c>
      <c r="D78" s="126">
        <v>0</v>
      </c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</row>
    <row r="79" spans="1:19" ht="11.25" customHeight="1" x14ac:dyDescent="0.2">
      <c r="A79" s="124">
        <v>5535</v>
      </c>
      <c r="B79" s="125" t="s">
        <v>390</v>
      </c>
      <c r="C79" s="126">
        <v>257550560.68000007</v>
      </c>
      <c r="D79" s="126">
        <v>1140664456.6500001</v>
      </c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</row>
    <row r="80" spans="1:19" ht="11.25" customHeight="1" x14ac:dyDescent="0.2">
      <c r="A80" s="127">
        <v>5590</v>
      </c>
      <c r="B80" s="133" t="s">
        <v>391</v>
      </c>
      <c r="C80" s="129">
        <v>40.869999999999997</v>
      </c>
      <c r="D80" s="129">
        <v>1.71</v>
      </c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</row>
    <row r="81" spans="1:19" ht="11.25" customHeight="1" x14ac:dyDescent="0.2">
      <c r="A81" s="124">
        <v>5591</v>
      </c>
      <c r="B81" s="125" t="s">
        <v>392</v>
      </c>
      <c r="C81" s="126">
        <v>0</v>
      </c>
      <c r="D81" s="126">
        <v>0</v>
      </c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</row>
    <row r="82" spans="1:19" ht="11.25" customHeight="1" x14ac:dyDescent="0.2">
      <c r="A82" s="124">
        <v>5592</v>
      </c>
      <c r="B82" s="125" t="s">
        <v>393</v>
      </c>
      <c r="C82" s="126">
        <v>0</v>
      </c>
      <c r="D82" s="126">
        <v>0</v>
      </c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</row>
    <row r="83" spans="1:19" ht="11.25" customHeight="1" x14ac:dyDescent="0.2">
      <c r="A83" s="124">
        <v>5593</v>
      </c>
      <c r="B83" s="125" t="s">
        <v>394</v>
      </c>
      <c r="C83" s="126">
        <v>0</v>
      </c>
      <c r="D83" s="126">
        <v>0</v>
      </c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</row>
    <row r="84" spans="1:19" ht="11.25" customHeight="1" x14ac:dyDescent="0.2">
      <c r="A84" s="124">
        <v>5594</v>
      </c>
      <c r="B84" s="125" t="s">
        <v>444</v>
      </c>
      <c r="C84" s="126">
        <v>0</v>
      </c>
      <c r="D84" s="126">
        <v>0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</row>
    <row r="85" spans="1:19" ht="11.25" customHeight="1" x14ac:dyDescent="0.2">
      <c r="A85" s="124">
        <v>5595</v>
      </c>
      <c r="B85" s="125" t="s">
        <v>396</v>
      </c>
      <c r="C85" s="126">
        <v>0</v>
      </c>
      <c r="D85" s="126">
        <v>0</v>
      </c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</row>
    <row r="86" spans="1:19" ht="11.25" customHeight="1" x14ac:dyDescent="0.2">
      <c r="A86" s="124">
        <v>5596</v>
      </c>
      <c r="B86" s="125" t="s">
        <v>287</v>
      </c>
      <c r="C86" s="126">
        <v>0</v>
      </c>
      <c r="D86" s="126">
        <v>0</v>
      </c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</row>
    <row r="87" spans="1:19" ht="11.25" customHeight="1" x14ac:dyDescent="0.2">
      <c r="A87" s="124">
        <v>5597</v>
      </c>
      <c r="B87" s="125" t="s">
        <v>397</v>
      </c>
      <c r="C87" s="126">
        <v>0</v>
      </c>
      <c r="D87" s="126">
        <v>0</v>
      </c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</row>
    <row r="88" spans="1:19" ht="11.25" customHeight="1" x14ac:dyDescent="0.2">
      <c r="A88" s="124">
        <v>5599</v>
      </c>
      <c r="B88" s="125" t="s">
        <v>399</v>
      </c>
      <c r="C88" s="126">
        <v>40.869999999999997</v>
      </c>
      <c r="D88" s="126">
        <v>1.71</v>
      </c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</row>
    <row r="89" spans="1:19" ht="11.25" customHeight="1" x14ac:dyDescent="0.2">
      <c r="A89" s="127">
        <v>5600</v>
      </c>
      <c r="B89" s="133" t="s">
        <v>400</v>
      </c>
      <c r="C89" s="129">
        <v>0</v>
      </c>
      <c r="D89" s="129">
        <v>0</v>
      </c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</row>
    <row r="90" spans="1:19" ht="11.25" customHeight="1" x14ac:dyDescent="0.2">
      <c r="A90" s="127">
        <v>5610</v>
      </c>
      <c r="B90" s="133" t="s">
        <v>401</v>
      </c>
      <c r="C90" s="129">
        <v>0</v>
      </c>
      <c r="D90" s="129">
        <v>0</v>
      </c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</row>
    <row r="91" spans="1:19" ht="11.25" customHeight="1" x14ac:dyDescent="0.2">
      <c r="A91" s="124">
        <v>5611</v>
      </c>
      <c r="B91" s="125" t="s">
        <v>402</v>
      </c>
      <c r="C91" s="126">
        <v>0</v>
      </c>
      <c r="D91" s="126">
        <v>0</v>
      </c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</row>
    <row r="92" spans="1:19" ht="11.25" customHeight="1" x14ac:dyDescent="0.2">
      <c r="A92" s="127">
        <v>2110</v>
      </c>
      <c r="B92" s="134" t="s">
        <v>445</v>
      </c>
      <c r="C92" s="129">
        <v>0</v>
      </c>
      <c r="D92" s="129">
        <v>82896795.229999989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</row>
    <row r="93" spans="1:19" ht="11.25" customHeight="1" x14ac:dyDescent="0.2">
      <c r="A93" s="124">
        <v>2111</v>
      </c>
      <c r="B93" s="125" t="s">
        <v>446</v>
      </c>
      <c r="C93" s="126">
        <v>0</v>
      </c>
      <c r="D93" s="126">
        <v>323882.68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</row>
    <row r="94" spans="1:19" ht="11.25" customHeight="1" x14ac:dyDescent="0.2">
      <c r="A94" s="124">
        <v>2112</v>
      </c>
      <c r="B94" s="125" t="s">
        <v>447</v>
      </c>
      <c r="C94" s="126">
        <v>0</v>
      </c>
      <c r="D94" s="126">
        <v>46266011.899999999</v>
      </c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</row>
    <row r="95" spans="1:19" ht="11.25" customHeight="1" x14ac:dyDescent="0.2">
      <c r="A95" s="124">
        <v>2112</v>
      </c>
      <c r="B95" s="125" t="s">
        <v>448</v>
      </c>
      <c r="C95" s="126">
        <v>0</v>
      </c>
      <c r="D95" s="126">
        <v>36306900.649999999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</row>
    <row r="96" spans="1:19" ht="11.25" customHeight="1" x14ac:dyDescent="0.2">
      <c r="A96" s="124">
        <v>2115</v>
      </c>
      <c r="B96" s="125" t="s">
        <v>449</v>
      </c>
      <c r="C96" s="126">
        <v>0</v>
      </c>
      <c r="D96" s="126">
        <v>0</v>
      </c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</row>
    <row r="97" spans="1:19" ht="11.25" customHeight="1" x14ac:dyDescent="0.2">
      <c r="A97" s="124">
        <v>2114</v>
      </c>
      <c r="B97" s="125" t="s">
        <v>450</v>
      </c>
      <c r="C97" s="126">
        <v>0</v>
      </c>
      <c r="D97" s="126">
        <v>0</v>
      </c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</row>
    <row r="98" spans="1:19" ht="11.25" customHeight="1" x14ac:dyDescent="0.2">
      <c r="A98" s="124"/>
      <c r="B98" s="128" t="s">
        <v>451</v>
      </c>
      <c r="C98" s="129">
        <v>-251598922.41</v>
      </c>
      <c r="D98" s="129">
        <v>187574353.59999999</v>
      </c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</row>
    <row r="99" spans="1:19" ht="11.25" customHeight="1" x14ac:dyDescent="0.2">
      <c r="A99" s="127">
        <v>4300</v>
      </c>
      <c r="B99" s="135" t="s">
        <v>44</v>
      </c>
      <c r="C99" s="126">
        <v>-251598922.41</v>
      </c>
      <c r="D99" s="126">
        <v>187574353.59999999</v>
      </c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</row>
    <row r="100" spans="1:19" ht="11.25" customHeight="1" x14ac:dyDescent="0.2">
      <c r="A100" s="127">
        <v>4310</v>
      </c>
      <c r="B100" s="135" t="s">
        <v>272</v>
      </c>
      <c r="C100" s="129">
        <v>0</v>
      </c>
      <c r="D100" s="129">
        <v>157673077.16999999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</row>
    <row r="101" spans="1:19" ht="11.25" customHeight="1" x14ac:dyDescent="0.2">
      <c r="A101" s="124">
        <v>4311</v>
      </c>
      <c r="B101" s="136" t="s">
        <v>273</v>
      </c>
      <c r="C101" s="126">
        <v>0</v>
      </c>
      <c r="D101" s="126">
        <v>0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</row>
    <row r="102" spans="1:19" ht="11.25" customHeight="1" x14ac:dyDescent="0.2">
      <c r="A102" s="124">
        <v>4319</v>
      </c>
      <c r="B102" s="136" t="s">
        <v>274</v>
      </c>
      <c r="C102" s="126">
        <v>0</v>
      </c>
      <c r="D102" s="126">
        <v>28998553.809999999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</row>
    <row r="103" spans="1:19" ht="11.25" customHeight="1" x14ac:dyDescent="0.2">
      <c r="A103" s="127">
        <v>4320</v>
      </c>
      <c r="B103" s="135" t="s">
        <v>275</v>
      </c>
      <c r="C103" s="129">
        <v>0</v>
      </c>
      <c r="D103" s="129">
        <v>902722.62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</row>
    <row r="104" spans="1:19" ht="11.25" customHeight="1" x14ac:dyDescent="0.2">
      <c r="A104" s="124">
        <v>4321</v>
      </c>
      <c r="B104" s="136" t="s">
        <v>276</v>
      </c>
      <c r="C104" s="126">
        <v>0</v>
      </c>
      <c r="D104" s="126">
        <v>0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</row>
    <row r="105" spans="1:19" ht="11.25" customHeight="1" x14ac:dyDescent="0.2">
      <c r="A105" s="124">
        <v>4322</v>
      </c>
      <c r="B105" s="136" t="s">
        <v>277</v>
      </c>
      <c r="C105" s="126">
        <v>0</v>
      </c>
      <c r="D105" s="126">
        <v>0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</row>
    <row r="106" spans="1:19" ht="11.25" customHeight="1" x14ac:dyDescent="0.2">
      <c r="A106" s="124">
        <v>4323</v>
      </c>
      <c r="B106" s="136" t="s">
        <v>278</v>
      </c>
      <c r="C106" s="126">
        <v>0</v>
      </c>
      <c r="D106" s="126">
        <v>0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</row>
    <row r="107" spans="1:19" ht="11.25" customHeight="1" x14ac:dyDescent="0.2">
      <c r="A107" s="124">
        <v>4324</v>
      </c>
      <c r="B107" s="136" t="s">
        <v>279</v>
      </c>
      <c r="C107" s="126">
        <v>0</v>
      </c>
      <c r="D107" s="126">
        <v>0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</row>
    <row r="108" spans="1:19" ht="11.25" customHeight="1" x14ac:dyDescent="0.2">
      <c r="A108" s="124">
        <v>4325</v>
      </c>
      <c r="B108" s="136" t="s">
        <v>280</v>
      </c>
      <c r="C108" s="126">
        <v>0</v>
      </c>
      <c r="D108" s="126">
        <v>0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</row>
    <row r="109" spans="1:19" ht="11.25" customHeight="1" x14ac:dyDescent="0.2">
      <c r="A109" s="127">
        <v>4330</v>
      </c>
      <c r="B109" s="135" t="s">
        <v>281</v>
      </c>
      <c r="C109" s="129">
        <v>0</v>
      </c>
      <c r="D109" s="129">
        <v>0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</row>
    <row r="110" spans="1:19" ht="11.25" customHeight="1" x14ac:dyDescent="0.2">
      <c r="A110" s="124">
        <v>4331</v>
      </c>
      <c r="B110" s="136" t="s">
        <v>281</v>
      </c>
      <c r="C110" s="126">
        <v>0</v>
      </c>
      <c r="D110" s="126">
        <v>0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</row>
    <row r="111" spans="1:19" ht="11.25" customHeight="1" x14ac:dyDescent="0.2">
      <c r="A111" s="127">
        <v>4340</v>
      </c>
      <c r="B111" s="135" t="s">
        <v>282</v>
      </c>
      <c r="C111" s="129">
        <v>0</v>
      </c>
      <c r="D111" s="129">
        <v>0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</row>
    <row r="112" spans="1:19" ht="11.25" customHeight="1" x14ac:dyDescent="0.2">
      <c r="A112" s="124">
        <v>4341</v>
      </c>
      <c r="B112" s="136" t="s">
        <v>282</v>
      </c>
      <c r="C112" s="126">
        <v>0</v>
      </c>
      <c r="D112" s="126">
        <v>0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</row>
    <row r="113" spans="1:19" ht="11.25" customHeight="1" x14ac:dyDescent="0.2">
      <c r="A113" s="127">
        <v>4390</v>
      </c>
      <c r="B113" s="135" t="s">
        <v>283</v>
      </c>
      <c r="C113" s="129">
        <v>0</v>
      </c>
      <c r="D113" s="129">
        <v>0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</row>
    <row r="114" spans="1:19" ht="11.25" customHeight="1" x14ac:dyDescent="0.2">
      <c r="A114" s="124">
        <v>4392</v>
      </c>
      <c r="B114" s="136" t="s">
        <v>284</v>
      </c>
      <c r="C114" s="126">
        <v>0</v>
      </c>
      <c r="D114" s="126">
        <v>0</v>
      </c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</row>
    <row r="115" spans="1:19" ht="11.25" customHeight="1" x14ac:dyDescent="0.2">
      <c r="A115" s="124">
        <v>4393</v>
      </c>
      <c r="B115" s="136" t="s">
        <v>285</v>
      </c>
      <c r="C115" s="126">
        <v>0</v>
      </c>
      <c r="D115" s="126">
        <v>0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</row>
    <row r="116" spans="1:19" ht="11.25" customHeight="1" x14ac:dyDescent="0.2">
      <c r="A116" s="124">
        <v>4394</v>
      </c>
      <c r="B116" s="136" t="s">
        <v>286</v>
      </c>
      <c r="C116" s="126">
        <v>0</v>
      </c>
      <c r="D116" s="126">
        <v>0</v>
      </c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</row>
    <row r="117" spans="1:19" ht="11.25" customHeight="1" x14ac:dyDescent="0.2">
      <c r="A117" s="124">
        <v>4395</v>
      </c>
      <c r="B117" s="136" t="s">
        <v>287</v>
      </c>
      <c r="C117" s="126">
        <v>0</v>
      </c>
      <c r="D117" s="126">
        <v>0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</row>
    <row r="118" spans="1:19" ht="11.25" customHeight="1" x14ac:dyDescent="0.2">
      <c r="A118" s="124">
        <v>4396</v>
      </c>
      <c r="B118" s="136" t="s">
        <v>288</v>
      </c>
      <c r="C118" s="126">
        <v>0</v>
      </c>
      <c r="D118" s="126">
        <v>0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</row>
    <row r="119" spans="1:19" ht="11.25" customHeight="1" x14ac:dyDescent="0.2">
      <c r="A119" s="124">
        <v>4397</v>
      </c>
      <c r="B119" s="136" t="s">
        <v>289</v>
      </c>
      <c r="C119" s="126">
        <v>0</v>
      </c>
      <c r="D119" s="126">
        <v>0</v>
      </c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</row>
    <row r="120" spans="1:19" ht="11.25" customHeight="1" x14ac:dyDescent="0.2">
      <c r="A120" s="124">
        <v>4399</v>
      </c>
      <c r="B120" s="136" t="s">
        <v>283</v>
      </c>
      <c r="C120" s="126">
        <v>0</v>
      </c>
      <c r="D120" s="126">
        <v>0</v>
      </c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</row>
    <row r="121" spans="1:19" ht="11.25" customHeight="1" x14ac:dyDescent="0.2">
      <c r="A121" s="127">
        <v>1120</v>
      </c>
      <c r="B121" s="134" t="s">
        <v>452</v>
      </c>
      <c r="C121" s="129">
        <v>0</v>
      </c>
      <c r="D121" s="129">
        <v>0</v>
      </c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</row>
    <row r="122" spans="1:19" s="62" customFormat="1" ht="11.25" customHeight="1" x14ac:dyDescent="0.25">
      <c r="A122" s="124">
        <v>1124</v>
      </c>
      <c r="B122" s="137" t="s">
        <v>453</v>
      </c>
      <c r="C122" s="126">
        <v>0</v>
      </c>
      <c r="D122" s="126">
        <v>0</v>
      </c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</row>
    <row r="123" spans="1:19" ht="11.25" customHeight="1" x14ac:dyDescent="0.2">
      <c r="A123" s="124">
        <v>1124</v>
      </c>
      <c r="B123" s="137" t="s">
        <v>454</v>
      </c>
      <c r="C123" s="126">
        <v>0</v>
      </c>
      <c r="D123" s="126">
        <v>0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1:19" ht="11.25" customHeight="1" x14ac:dyDescent="0.2">
      <c r="A124" s="124">
        <v>1124</v>
      </c>
      <c r="B124" s="137" t="s">
        <v>455</v>
      </c>
      <c r="C124" s="126">
        <v>0</v>
      </c>
      <c r="D124" s="126">
        <v>0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</row>
    <row r="125" spans="1:19" ht="11.25" customHeight="1" x14ac:dyDescent="0.2">
      <c r="A125" s="124">
        <v>1124</v>
      </c>
      <c r="B125" s="137" t="s">
        <v>456</v>
      </c>
      <c r="C125" s="126">
        <v>0</v>
      </c>
      <c r="D125" s="126">
        <v>0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</row>
    <row r="126" spans="1:19" ht="11.25" customHeight="1" x14ac:dyDescent="0.2">
      <c r="A126" s="124">
        <v>1124</v>
      </c>
      <c r="B126" s="137" t="s">
        <v>457</v>
      </c>
      <c r="C126" s="126">
        <v>0</v>
      </c>
      <c r="D126" s="126">
        <v>0</v>
      </c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</row>
    <row r="127" spans="1:19" ht="11.25" customHeight="1" x14ac:dyDescent="0.2">
      <c r="A127" s="124">
        <v>1124</v>
      </c>
      <c r="B127" s="137" t="s">
        <v>458</v>
      </c>
      <c r="C127" s="126">
        <v>0</v>
      </c>
      <c r="D127" s="126">
        <v>0</v>
      </c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</row>
    <row r="128" spans="1:19" ht="11.25" customHeight="1" x14ac:dyDescent="0.2">
      <c r="A128" s="124">
        <v>1122</v>
      </c>
      <c r="B128" s="137" t="s">
        <v>459</v>
      </c>
      <c r="C128" s="126">
        <v>0</v>
      </c>
      <c r="D128" s="126">
        <v>0</v>
      </c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</row>
    <row r="129" spans="1:19" ht="11.25" customHeight="1" x14ac:dyDescent="0.2">
      <c r="A129" s="124">
        <v>1122</v>
      </c>
      <c r="B129" s="137" t="s">
        <v>460</v>
      </c>
      <c r="C129" s="138">
        <v>0</v>
      </c>
      <c r="D129" s="126">
        <v>0</v>
      </c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</row>
    <row r="130" spans="1:19" ht="11.25" customHeight="1" x14ac:dyDescent="0.2">
      <c r="A130" s="124">
        <v>1122</v>
      </c>
      <c r="B130" s="137" t="s">
        <v>461</v>
      </c>
      <c r="C130" s="126">
        <v>0</v>
      </c>
      <c r="D130" s="126">
        <v>0</v>
      </c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</row>
    <row r="131" spans="1:19" ht="11.25" customHeight="1" x14ac:dyDescent="0.2">
      <c r="A131" s="127">
        <v>5120</v>
      </c>
      <c r="B131" s="134" t="s">
        <v>116</v>
      </c>
      <c r="C131" s="129">
        <v>0</v>
      </c>
      <c r="D131" s="129">
        <v>0</v>
      </c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</row>
    <row r="132" spans="1:19" ht="11.25" customHeight="1" x14ac:dyDescent="0.2">
      <c r="A132" s="124">
        <v>5120</v>
      </c>
      <c r="B132" s="137" t="s">
        <v>116</v>
      </c>
      <c r="C132" s="126">
        <v>0</v>
      </c>
      <c r="D132" s="126">
        <v>0</v>
      </c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</row>
    <row r="133" spans="1:19" ht="11.25" customHeight="1" x14ac:dyDescent="0.2">
      <c r="A133" s="124"/>
      <c r="B133" s="139" t="s">
        <v>462</v>
      </c>
      <c r="C133" s="129">
        <v>1639259317.3300002</v>
      </c>
      <c r="D133" s="129">
        <v>1453551395.76</v>
      </c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</row>
    <row r="134" spans="1:19" ht="11.25" customHeight="1" x14ac:dyDescent="0.2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</row>
    <row r="135" spans="1:19" ht="11.25" customHeight="1" x14ac:dyDescent="0.2">
      <c r="A135" s="125"/>
      <c r="B135" s="140" t="s">
        <v>65</v>
      </c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</row>
    <row r="136" spans="1:19" x14ac:dyDescent="0.2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1:19" x14ac:dyDescent="0.2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1:19" x14ac:dyDescent="0.2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1:19" x14ac:dyDescent="0.2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1:19" x14ac:dyDescent="0.2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1:19" x14ac:dyDescent="0.2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1:19" x14ac:dyDescent="0.2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1:19" x14ac:dyDescent="0.2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1:19" x14ac:dyDescent="0.2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</row>
    <row r="145" spans="1:19" x14ac:dyDescent="0.2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</row>
    <row r="146" spans="1:19" x14ac:dyDescent="0.2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1:19" x14ac:dyDescent="0.2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</row>
    <row r="148" spans="1:19" x14ac:dyDescent="0.2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</row>
    <row r="149" spans="1:19" x14ac:dyDescent="0.2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1:19" x14ac:dyDescent="0.2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</row>
    <row r="151" spans="1:19" x14ac:dyDescent="0.2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1:19" x14ac:dyDescent="0.2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</row>
    <row r="153" spans="1:19" x14ac:dyDescent="0.2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</row>
    <row r="154" spans="1:19" x14ac:dyDescent="0.2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</row>
    <row r="155" spans="1:19" x14ac:dyDescent="0.2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</row>
    <row r="156" spans="1:19" x14ac:dyDescent="0.2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</row>
    <row r="157" spans="1:19" x14ac:dyDescent="0.2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</row>
    <row r="158" spans="1:19" x14ac:dyDescent="0.2">
      <c r="A158" s="121"/>
      <c r="B158" s="121"/>
      <c r="C158" s="121"/>
      <c r="D158" s="121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</row>
    <row r="159" spans="1:19" x14ac:dyDescent="0.2">
      <c r="A159" s="121"/>
      <c r="B159" s="121"/>
      <c r="C159" s="121"/>
      <c r="D159" s="121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</row>
    <row r="160" spans="1:19" x14ac:dyDescent="0.2">
      <c r="A160" s="121"/>
      <c r="B160" s="121"/>
      <c r="C160" s="121"/>
      <c r="D160" s="121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</row>
    <row r="161" spans="1:19" x14ac:dyDescent="0.2">
      <c r="A161" s="121"/>
      <c r="B161" s="121"/>
      <c r="C161" s="121"/>
      <c r="D161" s="121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</row>
    <row r="162" spans="1:19" x14ac:dyDescent="0.2">
      <c r="A162" s="121"/>
      <c r="B162" s="121"/>
      <c r="C162" s="121"/>
      <c r="D162" s="121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</row>
    <row r="163" spans="1:19" x14ac:dyDescent="0.2">
      <c r="A163" s="121"/>
      <c r="B163" s="121"/>
      <c r="C163" s="121"/>
      <c r="D163" s="121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</row>
    <row r="164" spans="1:19" x14ac:dyDescent="0.2">
      <c r="A164" s="121"/>
      <c r="B164" s="121"/>
      <c r="C164" s="121"/>
      <c r="D164" s="121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</row>
    <row r="165" spans="1:19" x14ac:dyDescent="0.2">
      <c r="A165" s="121"/>
      <c r="B165" s="121"/>
      <c r="C165" s="121"/>
      <c r="D165" s="121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</row>
    <row r="166" spans="1:19" x14ac:dyDescent="0.2">
      <c r="A166" s="121"/>
      <c r="B166" s="121"/>
      <c r="C166" s="121"/>
      <c r="D166" s="121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</row>
    <row r="167" spans="1:19" x14ac:dyDescent="0.2">
      <c r="A167" s="121"/>
      <c r="B167" s="121"/>
      <c r="C167" s="121"/>
      <c r="D167" s="121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</row>
    <row r="168" spans="1:19" x14ac:dyDescent="0.2">
      <c r="A168" s="121"/>
      <c r="B168" s="121"/>
      <c r="C168" s="121"/>
      <c r="D168" s="121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</row>
    <row r="169" spans="1:19" x14ac:dyDescent="0.2">
      <c r="A169" s="121"/>
      <c r="B169" s="121"/>
      <c r="C169" s="121"/>
      <c r="D169" s="121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</row>
    <row r="170" spans="1:19" x14ac:dyDescent="0.2">
      <c r="A170" s="121"/>
      <c r="B170" s="121"/>
      <c r="C170" s="121"/>
      <c r="D170" s="121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</row>
    <row r="171" spans="1:19" x14ac:dyDescent="0.2">
      <c r="A171" s="121"/>
      <c r="B171" s="121"/>
      <c r="C171" s="121"/>
      <c r="D171" s="121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</row>
    <row r="172" spans="1:19" x14ac:dyDescent="0.2">
      <c r="A172" s="121"/>
      <c r="B172" s="121"/>
      <c r="C172" s="121"/>
      <c r="D172" s="121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</row>
    <row r="173" spans="1:19" x14ac:dyDescent="0.2">
      <c r="A173" s="121"/>
      <c r="B173" s="121"/>
      <c r="C173" s="121"/>
      <c r="D173" s="121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</row>
    <row r="174" spans="1:19" x14ac:dyDescent="0.2">
      <c r="A174" s="121"/>
      <c r="B174" s="121"/>
      <c r="C174" s="121"/>
      <c r="D174" s="121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</row>
    <row r="175" spans="1:19" x14ac:dyDescent="0.2">
      <c r="A175" s="121"/>
      <c r="B175" s="121"/>
      <c r="C175" s="121"/>
      <c r="D175" s="121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</row>
    <row r="176" spans="1:19" x14ac:dyDescent="0.2">
      <c r="A176" s="121"/>
      <c r="B176" s="121"/>
      <c r="C176" s="121"/>
      <c r="D176" s="121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</row>
    <row r="177" spans="1:19" x14ac:dyDescent="0.2">
      <c r="A177" s="121"/>
      <c r="B177" s="121"/>
      <c r="C177" s="121"/>
      <c r="D177" s="121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</row>
    <row r="178" spans="1:19" x14ac:dyDescent="0.2">
      <c r="A178" s="121"/>
      <c r="B178" s="121"/>
      <c r="C178" s="121"/>
      <c r="D178" s="121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</row>
    <row r="179" spans="1:19" x14ac:dyDescent="0.2">
      <c r="A179" s="121"/>
      <c r="B179" s="121"/>
      <c r="C179" s="121"/>
      <c r="D179" s="121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</row>
    <row r="180" spans="1:19" x14ac:dyDescent="0.2">
      <c r="A180" s="121"/>
      <c r="B180" s="121"/>
      <c r="C180" s="121"/>
      <c r="D180" s="121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</row>
    <row r="181" spans="1:19" x14ac:dyDescent="0.2">
      <c r="A181" s="121"/>
      <c r="B181" s="121"/>
      <c r="C181" s="121"/>
      <c r="D181" s="121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</row>
    <row r="182" spans="1:19" x14ac:dyDescent="0.2">
      <c r="A182" s="121"/>
      <c r="B182" s="121"/>
      <c r="C182" s="121"/>
      <c r="D182" s="121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</row>
    <row r="183" spans="1:19" x14ac:dyDescent="0.2">
      <c r="A183" s="121"/>
      <c r="B183" s="121"/>
      <c r="C183" s="121"/>
      <c r="D183" s="121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</row>
    <row r="184" spans="1:19" x14ac:dyDescent="0.2">
      <c r="A184" s="121"/>
      <c r="B184" s="121"/>
      <c r="C184" s="121"/>
      <c r="D184" s="121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</row>
    <row r="185" spans="1:19" x14ac:dyDescent="0.2">
      <c r="A185" s="121"/>
      <c r="B185" s="121"/>
      <c r="C185" s="121"/>
      <c r="D185" s="121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</row>
    <row r="186" spans="1:19" x14ac:dyDescent="0.2">
      <c r="A186" s="121"/>
      <c r="B186" s="121"/>
      <c r="C186" s="121"/>
      <c r="D186" s="121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</row>
    <row r="187" spans="1:19" x14ac:dyDescent="0.2">
      <c r="A187" s="121"/>
      <c r="B187" s="121"/>
      <c r="C187" s="121"/>
      <c r="D187" s="121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</row>
    <row r="188" spans="1:19" x14ac:dyDescent="0.2">
      <c r="A188" s="121"/>
      <c r="B188" s="121"/>
      <c r="C188" s="121"/>
      <c r="D188" s="121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</row>
    <row r="189" spans="1:19" x14ac:dyDescent="0.2">
      <c r="A189" s="121"/>
      <c r="B189" s="121"/>
      <c r="C189" s="121"/>
      <c r="D189" s="121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</row>
    <row r="190" spans="1:19" x14ac:dyDescent="0.2">
      <c r="A190" s="121"/>
      <c r="B190" s="121"/>
      <c r="C190" s="121"/>
      <c r="D190" s="121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</row>
    <row r="191" spans="1:19" x14ac:dyDescent="0.2">
      <c r="A191" s="121"/>
      <c r="B191" s="121"/>
      <c r="C191" s="121"/>
      <c r="D191" s="121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</row>
    <row r="192" spans="1:19" x14ac:dyDescent="0.2">
      <c r="A192" s="121"/>
      <c r="B192" s="121"/>
      <c r="C192" s="121"/>
      <c r="D192" s="121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</row>
    <row r="193" spans="1:19" x14ac:dyDescent="0.2">
      <c r="A193" s="121"/>
      <c r="B193" s="121"/>
      <c r="C193" s="121"/>
      <c r="D193" s="121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</row>
    <row r="194" spans="1:19" x14ac:dyDescent="0.2">
      <c r="A194" s="121"/>
      <c r="B194" s="121"/>
      <c r="C194" s="121"/>
      <c r="D194" s="121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</row>
    <row r="195" spans="1:19" x14ac:dyDescent="0.2">
      <c r="A195" s="121"/>
      <c r="B195" s="121"/>
      <c r="C195" s="121"/>
      <c r="D195" s="121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</row>
    <row r="196" spans="1:19" x14ac:dyDescent="0.2">
      <c r="A196" s="121"/>
      <c r="B196" s="121"/>
      <c r="C196" s="121"/>
      <c r="D196" s="121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</row>
    <row r="197" spans="1:19" x14ac:dyDescent="0.2">
      <c r="A197" s="121"/>
      <c r="B197" s="121"/>
      <c r="C197" s="121"/>
      <c r="D197" s="121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</row>
    <row r="198" spans="1:19" x14ac:dyDescent="0.2">
      <c r="A198" s="121"/>
      <c r="B198" s="121"/>
      <c r="C198" s="121"/>
      <c r="D198" s="121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</row>
    <row r="199" spans="1:19" x14ac:dyDescent="0.2">
      <c r="A199" s="121"/>
      <c r="B199" s="121"/>
      <c r="C199" s="121"/>
      <c r="D199" s="121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</row>
    <row r="200" spans="1:19" x14ac:dyDescent="0.2">
      <c r="A200" s="121"/>
      <c r="B200" s="121"/>
      <c r="C200" s="121"/>
      <c r="D200" s="121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</row>
    <row r="201" spans="1:19" x14ac:dyDescent="0.2">
      <c r="A201" s="121"/>
      <c r="B201" s="121"/>
      <c r="C201" s="121"/>
      <c r="D201" s="121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</row>
    <row r="202" spans="1:19" x14ac:dyDescent="0.2">
      <c r="A202" s="121"/>
      <c r="B202" s="121"/>
      <c r="C202" s="121"/>
      <c r="D202" s="121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</row>
    <row r="203" spans="1:19" x14ac:dyDescent="0.2">
      <c r="A203" s="121"/>
      <c r="B203" s="121"/>
      <c r="C203" s="121"/>
      <c r="D203" s="121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</row>
    <row r="204" spans="1:19" x14ac:dyDescent="0.2">
      <c r="A204" s="121"/>
      <c r="B204" s="121"/>
      <c r="C204" s="121"/>
      <c r="D204" s="121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</row>
    <row r="205" spans="1:19" x14ac:dyDescent="0.2">
      <c r="A205" s="121"/>
      <c r="B205" s="121"/>
      <c r="C205" s="121"/>
      <c r="D205" s="121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</row>
    <row r="206" spans="1:19" x14ac:dyDescent="0.2">
      <c r="A206" s="121"/>
      <c r="B206" s="121"/>
      <c r="C206" s="121"/>
      <c r="D206" s="121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</row>
    <row r="207" spans="1:19" x14ac:dyDescent="0.2">
      <c r="A207" s="121"/>
      <c r="B207" s="121"/>
      <c r="C207" s="121"/>
      <c r="D207" s="121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</row>
    <row r="208" spans="1:19" x14ac:dyDescent="0.2">
      <c r="A208" s="121"/>
      <c r="B208" s="121"/>
      <c r="C208" s="121"/>
      <c r="D208" s="121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</row>
    <row r="209" spans="1:19" x14ac:dyDescent="0.2">
      <c r="A209" s="121"/>
      <c r="B209" s="121"/>
      <c r="C209" s="121"/>
      <c r="D209" s="121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</row>
    <row r="210" spans="1:19" x14ac:dyDescent="0.2">
      <c r="A210" s="121"/>
      <c r="B210" s="121"/>
      <c r="C210" s="121"/>
      <c r="D210" s="121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</row>
    <row r="211" spans="1:19" x14ac:dyDescent="0.2">
      <c r="A211" s="121"/>
      <c r="B211" s="121"/>
      <c r="C211" s="121"/>
      <c r="D211" s="121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</row>
    <row r="212" spans="1:19" x14ac:dyDescent="0.2">
      <c r="A212" s="121"/>
      <c r="B212" s="121"/>
      <c r="C212" s="121"/>
      <c r="D212" s="121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</row>
    <row r="213" spans="1:19" x14ac:dyDescent="0.2">
      <c r="A213" s="121"/>
      <c r="B213" s="121"/>
      <c r="C213" s="121"/>
      <c r="D213" s="121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</row>
    <row r="214" spans="1:19" x14ac:dyDescent="0.2">
      <c r="A214" s="121"/>
      <c r="B214" s="121"/>
      <c r="C214" s="121"/>
      <c r="D214" s="121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</row>
    <row r="215" spans="1:19" x14ac:dyDescent="0.2">
      <c r="A215" s="121"/>
      <c r="B215" s="121"/>
      <c r="C215" s="121"/>
      <c r="D215" s="121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</row>
    <row r="216" spans="1:19" x14ac:dyDescent="0.2">
      <c r="A216" s="121"/>
      <c r="B216" s="121"/>
      <c r="C216" s="121"/>
      <c r="D216" s="121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</row>
    <row r="217" spans="1:19" x14ac:dyDescent="0.2">
      <c r="A217" s="121"/>
      <c r="B217" s="121"/>
      <c r="C217" s="121"/>
      <c r="D217" s="121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</row>
    <row r="218" spans="1:19" x14ac:dyDescent="0.2">
      <c r="A218" s="121"/>
      <c r="B218" s="121"/>
      <c r="C218" s="121"/>
      <c r="D218" s="121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</row>
    <row r="219" spans="1:19" x14ac:dyDescent="0.2">
      <c r="A219" s="121"/>
      <c r="B219" s="121"/>
      <c r="C219" s="121"/>
      <c r="D219" s="121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</row>
    <row r="220" spans="1:19" x14ac:dyDescent="0.2">
      <c r="A220" s="121"/>
      <c r="B220" s="121"/>
      <c r="C220" s="121"/>
      <c r="D220" s="121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</row>
    <row r="221" spans="1:19" x14ac:dyDescent="0.2">
      <c r="A221" s="121"/>
      <c r="B221" s="121"/>
      <c r="C221" s="121"/>
      <c r="D221" s="121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</row>
    <row r="222" spans="1:19" x14ac:dyDescent="0.2">
      <c r="A222" s="121"/>
      <c r="B222" s="121"/>
      <c r="C222" s="121"/>
      <c r="D222" s="121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</row>
    <row r="223" spans="1:19" x14ac:dyDescent="0.2">
      <c r="A223" s="121"/>
      <c r="B223" s="121"/>
      <c r="C223" s="121"/>
      <c r="D223" s="121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</row>
    <row r="224" spans="1:19" x14ac:dyDescent="0.2">
      <c r="A224" s="121"/>
      <c r="B224" s="121"/>
      <c r="C224" s="121"/>
      <c r="D224" s="121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</row>
    <row r="225" spans="1:19" x14ac:dyDescent="0.2">
      <c r="A225" s="121"/>
      <c r="B225" s="121"/>
      <c r="C225" s="121"/>
      <c r="D225" s="121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</row>
    <row r="226" spans="1:19" x14ac:dyDescent="0.2">
      <c r="A226" s="121"/>
      <c r="B226" s="121"/>
      <c r="C226" s="121"/>
      <c r="D226" s="121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</row>
    <row r="227" spans="1:19" x14ac:dyDescent="0.2">
      <c r="A227" s="121"/>
      <c r="B227" s="121"/>
      <c r="C227" s="121"/>
      <c r="D227" s="121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</row>
    <row r="228" spans="1:19" x14ac:dyDescent="0.2">
      <c r="A228" s="121"/>
      <c r="B228" s="121"/>
      <c r="C228" s="121"/>
      <c r="D228" s="121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</row>
    <row r="229" spans="1:19" x14ac:dyDescent="0.2">
      <c r="A229" s="121"/>
      <c r="B229" s="121"/>
      <c r="C229" s="121"/>
      <c r="D229" s="121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</row>
    <row r="230" spans="1:19" x14ac:dyDescent="0.2">
      <c r="A230" s="121"/>
      <c r="B230" s="121"/>
      <c r="C230" s="121"/>
      <c r="D230" s="121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</row>
    <row r="231" spans="1:19" x14ac:dyDescent="0.2">
      <c r="A231" s="121"/>
      <c r="B231" s="121"/>
      <c r="C231" s="121"/>
      <c r="D231" s="121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</row>
    <row r="232" spans="1:19" x14ac:dyDescent="0.2">
      <c r="A232" s="121"/>
      <c r="B232" s="121"/>
      <c r="C232" s="121"/>
      <c r="D232" s="121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</row>
    <row r="233" spans="1:19" x14ac:dyDescent="0.2">
      <c r="A233" s="121"/>
      <c r="B233" s="121"/>
      <c r="C233" s="121"/>
      <c r="D233" s="121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</row>
    <row r="234" spans="1:19" x14ac:dyDescent="0.2">
      <c r="A234" s="121"/>
      <c r="B234" s="121"/>
      <c r="C234" s="121"/>
      <c r="D234" s="121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</row>
    <row r="235" spans="1:19" x14ac:dyDescent="0.2">
      <c r="A235" s="121"/>
      <c r="B235" s="121"/>
      <c r="C235" s="121"/>
      <c r="D235" s="121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</row>
    <row r="236" spans="1:19" x14ac:dyDescent="0.2">
      <c r="A236" s="121"/>
      <c r="B236" s="121"/>
      <c r="C236" s="121"/>
      <c r="D236" s="121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</row>
    <row r="237" spans="1:19" x14ac:dyDescent="0.2">
      <c r="A237" s="121"/>
      <c r="B237" s="121"/>
      <c r="C237" s="121"/>
      <c r="D237" s="121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</row>
    <row r="238" spans="1:19" x14ac:dyDescent="0.2">
      <c r="A238" s="121"/>
      <c r="B238" s="121"/>
      <c r="C238" s="121"/>
      <c r="D238" s="121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</row>
    <row r="239" spans="1:19" x14ac:dyDescent="0.2">
      <c r="A239" s="121"/>
      <c r="B239" s="121"/>
      <c r="C239" s="121"/>
      <c r="D239" s="121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</row>
    <row r="240" spans="1:19" x14ac:dyDescent="0.2">
      <c r="A240" s="121"/>
      <c r="B240" s="121"/>
      <c r="C240" s="121"/>
      <c r="D240" s="121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</row>
    <row r="241" spans="1:19" x14ac:dyDescent="0.2">
      <c r="A241" s="121"/>
      <c r="B241" s="121"/>
      <c r="C241" s="121"/>
      <c r="D241" s="121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</row>
    <row r="242" spans="1:19" x14ac:dyDescent="0.2">
      <c r="A242" s="121"/>
      <c r="B242" s="121"/>
      <c r="C242" s="121"/>
      <c r="D242" s="121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</row>
    <row r="243" spans="1:19" x14ac:dyDescent="0.2">
      <c r="A243" s="121"/>
      <c r="B243" s="121"/>
      <c r="C243" s="121"/>
      <c r="D243" s="121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</row>
    <row r="244" spans="1:19" x14ac:dyDescent="0.2">
      <c r="A244" s="121"/>
      <c r="B244" s="121"/>
      <c r="C244" s="121"/>
      <c r="D244" s="121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</row>
    <row r="245" spans="1:19" x14ac:dyDescent="0.2">
      <c r="A245" s="121"/>
      <c r="B245" s="121"/>
      <c r="C245" s="121"/>
      <c r="D245" s="121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</row>
    <row r="246" spans="1:19" x14ac:dyDescent="0.2">
      <c r="A246" s="121"/>
      <c r="B246" s="121"/>
      <c r="C246" s="121"/>
      <c r="D246" s="121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</row>
    <row r="247" spans="1:19" x14ac:dyDescent="0.2">
      <c r="A247" s="121"/>
      <c r="B247" s="121"/>
      <c r="C247" s="121"/>
      <c r="D247" s="121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</row>
    <row r="248" spans="1:19" x14ac:dyDescent="0.2">
      <c r="A248" s="121"/>
      <c r="B248" s="121"/>
      <c r="C248" s="121"/>
      <c r="D248" s="121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</row>
    <row r="249" spans="1:19" x14ac:dyDescent="0.2">
      <c r="A249" s="121"/>
      <c r="B249" s="121"/>
      <c r="C249" s="121"/>
      <c r="D249" s="121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</row>
    <row r="250" spans="1:19" x14ac:dyDescent="0.2">
      <c r="A250" s="121"/>
      <c r="B250" s="121"/>
      <c r="C250" s="121"/>
      <c r="D250" s="121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</row>
    <row r="251" spans="1:19" x14ac:dyDescent="0.2">
      <c r="A251" s="121"/>
      <c r="B251" s="121"/>
      <c r="C251" s="121"/>
      <c r="D251" s="121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</row>
    <row r="252" spans="1:19" x14ac:dyDescent="0.2">
      <c r="A252" s="121"/>
      <c r="B252" s="121"/>
      <c r="C252" s="121"/>
      <c r="D252" s="121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</row>
    <row r="253" spans="1:19" x14ac:dyDescent="0.2">
      <c r="A253" s="121"/>
      <c r="B253" s="121"/>
      <c r="C253" s="121"/>
      <c r="D253" s="121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</row>
    <row r="254" spans="1:19" x14ac:dyDescent="0.2">
      <c r="A254" s="121"/>
      <c r="B254" s="121"/>
      <c r="C254" s="121"/>
      <c r="D254" s="121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</row>
    <row r="255" spans="1:19" x14ac:dyDescent="0.2">
      <c r="A255" s="121"/>
      <c r="B255" s="121"/>
      <c r="C255" s="121"/>
      <c r="D255" s="121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</row>
    <row r="256" spans="1:19" x14ac:dyDescent="0.2">
      <c r="A256" s="121"/>
      <c r="B256" s="121"/>
      <c r="C256" s="121"/>
      <c r="D256" s="121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</row>
    <row r="257" spans="1:19" x14ac:dyDescent="0.2">
      <c r="A257" s="121"/>
      <c r="B257" s="121"/>
      <c r="C257" s="121"/>
      <c r="D257" s="121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</row>
    <row r="258" spans="1:19" x14ac:dyDescent="0.2">
      <c r="A258" s="121"/>
      <c r="B258" s="121"/>
      <c r="C258" s="121"/>
      <c r="D258" s="121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</row>
    <row r="259" spans="1:19" x14ac:dyDescent="0.2">
      <c r="A259" s="121"/>
      <c r="B259" s="121"/>
      <c r="C259" s="121"/>
      <c r="D259" s="121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</row>
    <row r="260" spans="1:19" x14ac:dyDescent="0.2">
      <c r="A260" s="121"/>
      <c r="B260" s="121"/>
      <c r="C260" s="121"/>
      <c r="D260" s="121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</row>
    <row r="261" spans="1:19" x14ac:dyDescent="0.2">
      <c r="A261" s="121"/>
      <c r="B261" s="121"/>
      <c r="C261" s="121"/>
      <c r="D261" s="121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</row>
    <row r="262" spans="1:19" x14ac:dyDescent="0.2">
      <c r="A262" s="121"/>
      <c r="B262" s="121"/>
      <c r="C262" s="121"/>
      <c r="D262" s="121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</row>
    <row r="263" spans="1:19" x14ac:dyDescent="0.2">
      <c r="A263" s="121"/>
      <c r="B263" s="121"/>
      <c r="C263" s="121"/>
      <c r="D263" s="121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</row>
    <row r="264" spans="1:19" x14ac:dyDescent="0.2">
      <c r="A264" s="121"/>
      <c r="B264" s="121"/>
      <c r="C264" s="121"/>
      <c r="D264" s="121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</row>
    <row r="265" spans="1:19" x14ac:dyDescent="0.2">
      <c r="A265" s="121"/>
      <c r="B265" s="121"/>
      <c r="C265" s="121"/>
      <c r="D265" s="121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</row>
    <row r="266" spans="1:19" x14ac:dyDescent="0.2">
      <c r="A266" s="121"/>
      <c r="B266" s="121"/>
      <c r="C266" s="121"/>
      <c r="D266" s="121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</row>
    <row r="267" spans="1:19" x14ac:dyDescent="0.2">
      <c r="A267" s="121"/>
      <c r="B267" s="121"/>
      <c r="C267" s="121"/>
      <c r="D267" s="121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</row>
    <row r="268" spans="1:19" x14ac:dyDescent="0.2">
      <c r="A268" s="121"/>
      <c r="B268" s="121"/>
      <c r="C268" s="121"/>
      <c r="D268" s="121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</row>
    <row r="269" spans="1:19" x14ac:dyDescent="0.2">
      <c r="A269" s="121"/>
      <c r="B269" s="121"/>
      <c r="C269" s="121"/>
      <c r="D269" s="121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</row>
    <row r="270" spans="1:19" x14ac:dyDescent="0.2">
      <c r="A270" s="121"/>
      <c r="B270" s="121"/>
      <c r="C270" s="121"/>
      <c r="D270" s="121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</row>
    <row r="271" spans="1:19" x14ac:dyDescent="0.2">
      <c r="A271" s="121"/>
      <c r="B271" s="121"/>
      <c r="C271" s="121"/>
      <c r="D271" s="121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</row>
    <row r="272" spans="1:19" x14ac:dyDescent="0.2">
      <c r="A272" s="121"/>
      <c r="B272" s="121"/>
      <c r="C272" s="121"/>
      <c r="D272" s="121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</row>
    <row r="273" spans="1:19" x14ac:dyDescent="0.2">
      <c r="A273" s="121"/>
      <c r="B273" s="121"/>
      <c r="C273" s="121"/>
      <c r="D273" s="121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</row>
    <row r="274" spans="1:19" x14ac:dyDescent="0.2">
      <c r="A274" s="121"/>
      <c r="B274" s="121"/>
      <c r="C274" s="121"/>
      <c r="D274" s="121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</row>
    <row r="275" spans="1:19" x14ac:dyDescent="0.2">
      <c r="A275" s="121"/>
      <c r="B275" s="121"/>
      <c r="C275" s="121"/>
      <c r="D275" s="121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</row>
    <row r="276" spans="1:19" x14ac:dyDescent="0.2">
      <c r="A276" s="121"/>
      <c r="B276" s="121"/>
      <c r="C276" s="121"/>
      <c r="D276" s="121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</row>
    <row r="277" spans="1:19" x14ac:dyDescent="0.2">
      <c r="A277" s="121"/>
      <c r="B277" s="121"/>
      <c r="C277" s="121"/>
      <c r="D277" s="121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</row>
    <row r="278" spans="1:19" x14ac:dyDescent="0.2">
      <c r="A278" s="121"/>
      <c r="B278" s="121"/>
      <c r="C278" s="121"/>
      <c r="D278" s="121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</row>
    <row r="279" spans="1:19" x14ac:dyDescent="0.2">
      <c r="A279" s="121"/>
      <c r="B279" s="121"/>
      <c r="C279" s="121"/>
      <c r="D279" s="121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</row>
    <row r="280" spans="1:19" x14ac:dyDescent="0.2">
      <c r="A280" s="121"/>
      <c r="B280" s="121"/>
      <c r="C280" s="121"/>
      <c r="D280" s="121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</row>
    <row r="281" spans="1:19" x14ac:dyDescent="0.2">
      <c r="A281" s="121"/>
      <c r="B281" s="121"/>
      <c r="C281" s="121"/>
      <c r="D281" s="121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</row>
    <row r="282" spans="1:19" x14ac:dyDescent="0.2">
      <c r="A282" s="121"/>
      <c r="B282" s="121"/>
      <c r="C282" s="121"/>
      <c r="D282" s="121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</row>
    <row r="283" spans="1:19" x14ac:dyDescent="0.2">
      <c r="A283" s="121"/>
      <c r="B283" s="121"/>
      <c r="C283" s="121"/>
      <c r="D283" s="121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</row>
    <row r="284" spans="1:19" x14ac:dyDescent="0.2">
      <c r="A284" s="121"/>
      <c r="B284" s="121"/>
      <c r="C284" s="121"/>
      <c r="D284" s="121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</row>
    <row r="285" spans="1:19" x14ac:dyDescent="0.2">
      <c r="A285" s="121"/>
      <c r="B285" s="121"/>
      <c r="C285" s="121"/>
      <c r="D285" s="121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</row>
    <row r="286" spans="1:19" x14ac:dyDescent="0.2">
      <c r="A286" s="121"/>
      <c r="B286" s="121"/>
      <c r="C286" s="121"/>
      <c r="D286" s="121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</row>
    <row r="287" spans="1:19" x14ac:dyDescent="0.2">
      <c r="A287" s="121"/>
      <c r="B287" s="121"/>
      <c r="C287" s="121"/>
      <c r="D287" s="121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</row>
    <row r="288" spans="1:19" x14ac:dyDescent="0.2">
      <c r="A288" s="121"/>
      <c r="B288" s="121"/>
      <c r="C288" s="121"/>
      <c r="D288" s="121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</row>
    <row r="289" spans="1:19" x14ac:dyDescent="0.2">
      <c r="A289" s="121"/>
      <c r="B289" s="121"/>
      <c r="C289" s="121"/>
      <c r="D289" s="121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</row>
    <row r="290" spans="1:19" x14ac:dyDescent="0.2">
      <c r="A290" s="121"/>
      <c r="B290" s="121"/>
      <c r="C290" s="121"/>
      <c r="D290" s="121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</row>
    <row r="291" spans="1:19" x14ac:dyDescent="0.2">
      <c r="A291" s="121"/>
      <c r="B291" s="121"/>
      <c r="C291" s="121"/>
      <c r="D291" s="121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</row>
    <row r="292" spans="1:19" x14ac:dyDescent="0.2">
      <c r="A292" s="121"/>
      <c r="B292" s="121"/>
      <c r="C292" s="121"/>
      <c r="D292" s="121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</row>
    <row r="293" spans="1:19" x14ac:dyDescent="0.2">
      <c r="A293" s="121"/>
      <c r="B293" s="121"/>
      <c r="C293" s="121"/>
      <c r="D293" s="121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</row>
    <row r="294" spans="1:19" x14ac:dyDescent="0.2">
      <c r="A294" s="121"/>
      <c r="B294" s="121"/>
      <c r="C294" s="121"/>
      <c r="D294" s="121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</row>
    <row r="295" spans="1:19" x14ac:dyDescent="0.2">
      <c r="A295" s="121"/>
      <c r="B295" s="121"/>
      <c r="C295" s="121"/>
      <c r="D295" s="121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</row>
    <row r="296" spans="1:19" x14ac:dyDescent="0.2">
      <c r="A296" s="121"/>
      <c r="B296" s="121"/>
      <c r="C296" s="121"/>
      <c r="D296" s="121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</row>
    <row r="297" spans="1:19" x14ac:dyDescent="0.2">
      <c r="A297" s="121"/>
      <c r="B297" s="121"/>
      <c r="C297" s="121"/>
      <c r="D297" s="121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</row>
    <row r="298" spans="1:19" x14ac:dyDescent="0.2">
      <c r="A298" s="121"/>
      <c r="B298" s="121"/>
      <c r="C298" s="121"/>
      <c r="D298" s="121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</row>
    <row r="299" spans="1:19" x14ac:dyDescent="0.2">
      <c r="A299" s="121"/>
      <c r="B299" s="121"/>
      <c r="C299" s="121"/>
      <c r="D299" s="121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</row>
    <row r="300" spans="1:19" x14ac:dyDescent="0.2">
      <c r="A300" s="121"/>
      <c r="B300" s="121"/>
      <c r="C300" s="121"/>
      <c r="D300" s="121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</row>
    <row r="301" spans="1:19" x14ac:dyDescent="0.2">
      <c r="A301" s="121"/>
      <c r="B301" s="121"/>
      <c r="C301" s="121"/>
      <c r="D301" s="121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</row>
    <row r="302" spans="1:19" x14ac:dyDescent="0.2">
      <c r="A302" s="121"/>
      <c r="B302" s="121"/>
      <c r="C302" s="121"/>
      <c r="D302" s="121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</row>
    <row r="303" spans="1:19" x14ac:dyDescent="0.2">
      <c r="A303" s="121"/>
      <c r="B303" s="121"/>
      <c r="C303" s="121"/>
      <c r="D303" s="121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</row>
    <row r="304" spans="1:19" x14ac:dyDescent="0.2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</row>
    <row r="305" spans="1:17" x14ac:dyDescent="0.2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</row>
    <row r="306" spans="1:17" x14ac:dyDescent="0.2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</row>
    <row r="307" spans="1:17" x14ac:dyDescent="0.2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</row>
    <row r="308" spans="1:17" x14ac:dyDescent="0.2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</row>
    <row r="309" spans="1:17" x14ac:dyDescent="0.2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</row>
    <row r="310" spans="1:17" x14ac:dyDescent="0.2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</row>
    <row r="311" spans="1:17" x14ac:dyDescent="0.2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</row>
    <row r="312" spans="1:17" x14ac:dyDescent="0.2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</row>
    <row r="313" spans="1:17" x14ac:dyDescent="0.2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838" yWindow="597" count="3">
    <dataValidation allowBlank="1" showInputMessage="1" showErrorMessage="1" prompt="Importe del trimestre anterior" sqref="C48:D48" xr:uid="{B769F37A-C2EA-4F23-B31E-2FC789C60102}"/>
    <dataValidation allowBlank="1" showInputMessage="1" showErrorMessage="1" prompt="Importe final del periodo que corresponde la información financiera trimestral que se presenta." sqref="C7 C46" xr:uid="{04466229-CE54-4ADF-A72A-A4C62E7F2DF0}"/>
    <dataValidation allowBlank="1" showInputMessage="1" showErrorMessage="1" prompt="Saldo al 31 de diciembre del año anterior que se presenta" sqref="D7 D46" xr:uid="{D27FA3A3-A777-49DB-9101-DF6BF7FE87C1}"/>
  </dataValidations>
  <pageMargins left="0.70866141732283472" right="0.70866141732283472" top="0.74803149606299213" bottom="0.74803149606299213" header="0.31496062992125984" footer="0.31496062992125984"/>
  <pageSetup scale="96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936A-7D2F-4523-A57D-6C64037ADE2C}">
  <sheetPr>
    <tabColor rgb="FFFFC000"/>
    <pageSetUpPr fitToPage="1"/>
  </sheetPr>
  <dimension ref="A1:C23"/>
  <sheetViews>
    <sheetView showGridLines="0" tabSelected="1" workbookViewId="0">
      <selection activeCell="G33" sqref="G33"/>
    </sheetView>
  </sheetViews>
  <sheetFormatPr baseColWidth="10" defaultColWidth="11.42578125" defaultRowHeight="11.25" x14ac:dyDescent="0.2"/>
  <cols>
    <col min="1" max="1" width="3.28515625" style="68" customWidth="1"/>
    <col min="2" max="2" width="67.42578125" style="68" customWidth="1"/>
    <col min="3" max="3" width="25" style="68" customWidth="1"/>
    <col min="4" max="4" width="16.42578125" style="68" customWidth="1"/>
    <col min="5" max="16384" width="11.42578125" style="68"/>
  </cols>
  <sheetData>
    <row r="1" spans="1:3" s="63" customFormat="1" ht="18" customHeight="1" x14ac:dyDescent="0.25">
      <c r="A1" s="155" t="s">
        <v>0</v>
      </c>
      <c r="B1" s="156"/>
      <c r="C1" s="157"/>
    </row>
    <row r="2" spans="1:3" s="63" customFormat="1" ht="18" customHeight="1" x14ac:dyDescent="0.25">
      <c r="A2" s="158" t="s">
        <v>465</v>
      </c>
      <c r="B2" s="159"/>
      <c r="C2" s="160"/>
    </row>
    <row r="3" spans="1:3" s="63" customFormat="1" ht="18" customHeight="1" x14ac:dyDescent="0.25">
      <c r="A3" s="158" t="s">
        <v>569</v>
      </c>
      <c r="B3" s="161"/>
      <c r="C3" s="160"/>
    </row>
    <row r="4" spans="1:3" s="64" customFormat="1" ht="18" customHeight="1" x14ac:dyDescent="0.2">
      <c r="A4" s="162" t="s">
        <v>466</v>
      </c>
      <c r="B4" s="163"/>
      <c r="C4" s="164"/>
    </row>
    <row r="5" spans="1:3" s="67" customFormat="1" x14ac:dyDescent="0.2">
      <c r="A5" s="65" t="s">
        <v>467</v>
      </c>
      <c r="B5" s="65"/>
      <c r="C5" s="66">
        <v>12043343274.34</v>
      </c>
    </row>
    <row r="6" spans="1:3" x14ac:dyDescent="0.2">
      <c r="B6" s="69"/>
      <c r="C6" s="70"/>
    </row>
    <row r="7" spans="1:3" x14ac:dyDescent="0.2">
      <c r="A7" s="71" t="s">
        <v>468</v>
      </c>
      <c r="B7" s="71"/>
      <c r="C7" s="72">
        <f>SUM(C8:C13)</f>
        <v>0</v>
      </c>
    </row>
    <row r="8" spans="1:3" x14ac:dyDescent="0.2">
      <c r="A8" s="73" t="s">
        <v>469</v>
      </c>
      <c r="B8" s="74" t="s">
        <v>272</v>
      </c>
      <c r="C8" s="75">
        <v>0</v>
      </c>
    </row>
    <row r="9" spans="1:3" x14ac:dyDescent="0.2">
      <c r="A9" s="76" t="s">
        <v>470</v>
      </c>
      <c r="B9" s="77" t="s">
        <v>471</v>
      </c>
      <c r="C9" s="75">
        <v>0</v>
      </c>
    </row>
    <row r="10" spans="1:3" x14ac:dyDescent="0.2">
      <c r="A10" s="76" t="s">
        <v>472</v>
      </c>
      <c r="B10" s="77" t="s">
        <v>281</v>
      </c>
      <c r="C10" s="75">
        <v>0</v>
      </c>
    </row>
    <row r="11" spans="1:3" x14ac:dyDescent="0.2">
      <c r="A11" s="76" t="s">
        <v>473</v>
      </c>
      <c r="B11" s="77" t="s">
        <v>282</v>
      </c>
      <c r="C11" s="75">
        <v>0</v>
      </c>
    </row>
    <row r="12" spans="1:3" x14ac:dyDescent="0.2">
      <c r="A12" s="76" t="s">
        <v>474</v>
      </c>
      <c r="B12" s="77" t="s">
        <v>283</v>
      </c>
      <c r="C12" s="75">
        <v>0</v>
      </c>
    </row>
    <row r="13" spans="1:3" x14ac:dyDescent="0.2">
      <c r="A13" s="78" t="s">
        <v>475</v>
      </c>
      <c r="B13" s="79" t="s">
        <v>476</v>
      </c>
      <c r="C13" s="75">
        <v>0</v>
      </c>
    </row>
    <row r="14" spans="1:3" x14ac:dyDescent="0.2">
      <c r="A14" s="80"/>
      <c r="B14" s="81"/>
      <c r="C14" s="82"/>
    </row>
    <row r="15" spans="1:3" x14ac:dyDescent="0.2">
      <c r="A15" s="71" t="s">
        <v>477</v>
      </c>
      <c r="B15" s="69"/>
      <c r="C15" s="72">
        <f>SUM(C16:C18)</f>
        <v>251598922.41</v>
      </c>
    </row>
    <row r="16" spans="1:3" x14ac:dyDescent="0.2">
      <c r="A16" s="83">
        <v>3.1</v>
      </c>
      <c r="B16" s="77" t="s">
        <v>478</v>
      </c>
      <c r="C16" s="75">
        <v>0</v>
      </c>
    </row>
    <row r="17" spans="1:3" x14ac:dyDescent="0.2">
      <c r="A17" s="84">
        <v>3.2</v>
      </c>
      <c r="B17" s="77" t="s">
        <v>479</v>
      </c>
      <c r="C17" s="75">
        <v>0</v>
      </c>
    </row>
    <row r="18" spans="1:3" x14ac:dyDescent="0.2">
      <c r="A18" s="84">
        <v>3.3</v>
      </c>
      <c r="B18" s="79" t="s">
        <v>480</v>
      </c>
      <c r="C18" s="85">
        <v>251598922.41</v>
      </c>
    </row>
    <row r="19" spans="1:3" x14ac:dyDescent="0.2">
      <c r="B19" s="86"/>
      <c r="C19" s="87"/>
    </row>
    <row r="20" spans="1:3" x14ac:dyDescent="0.2">
      <c r="A20" s="88" t="s">
        <v>481</v>
      </c>
      <c r="B20" s="88"/>
      <c r="C20" s="66">
        <f>C5+C7-C15</f>
        <v>11791744351.93</v>
      </c>
    </row>
    <row r="22" spans="1:3" ht="25.5" customHeight="1" x14ac:dyDescent="0.2">
      <c r="A22" s="165" t="s">
        <v>65</v>
      </c>
      <c r="B22" s="165"/>
      <c r="C22" s="165"/>
    </row>
    <row r="23" spans="1:3" x14ac:dyDescent="0.2">
      <c r="C23" s="89"/>
    </row>
  </sheetData>
  <mergeCells count="5">
    <mergeCell ref="A1:C1"/>
    <mergeCell ref="A2:C2"/>
    <mergeCell ref="A3:C3"/>
    <mergeCell ref="A4:C4"/>
    <mergeCell ref="A22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372E7-C855-4129-A061-B465F257FECB}">
  <sheetPr>
    <tabColor rgb="FFFFC000"/>
    <pageSetUpPr fitToPage="1"/>
  </sheetPr>
  <dimension ref="A1:F39"/>
  <sheetViews>
    <sheetView showGridLines="0" tabSelected="1" workbookViewId="0">
      <selection activeCell="G33" sqref="G33"/>
    </sheetView>
  </sheetViews>
  <sheetFormatPr baseColWidth="10" defaultColWidth="11.42578125" defaultRowHeight="11.25" x14ac:dyDescent="0.2"/>
  <cols>
    <col min="1" max="1" width="3.7109375" style="68" customWidth="1"/>
    <col min="2" max="2" width="69.7109375" style="68" customWidth="1"/>
    <col min="3" max="3" width="21.28515625" style="68" customWidth="1"/>
    <col min="4" max="4" width="11.42578125" style="68"/>
    <col min="5" max="5" width="13.7109375" style="68" bestFit="1" customWidth="1"/>
    <col min="6" max="6" width="12.7109375" style="68" bestFit="1" customWidth="1"/>
    <col min="7" max="16384" width="11.42578125" style="68"/>
  </cols>
  <sheetData>
    <row r="1" spans="1:5" s="90" customFormat="1" ht="18.95" customHeight="1" x14ac:dyDescent="0.25">
      <c r="A1" s="166" t="s">
        <v>0</v>
      </c>
      <c r="B1" s="167"/>
      <c r="C1" s="168"/>
    </row>
    <row r="2" spans="1:5" s="90" customFormat="1" ht="18.95" customHeight="1" x14ac:dyDescent="0.25">
      <c r="A2" s="169" t="s">
        <v>482</v>
      </c>
      <c r="B2" s="170"/>
      <c r="C2" s="171"/>
    </row>
    <row r="3" spans="1:5" s="90" customFormat="1" ht="18.95" customHeight="1" x14ac:dyDescent="0.25">
      <c r="A3" s="169" t="s">
        <v>569</v>
      </c>
      <c r="B3" s="172"/>
      <c r="C3" s="171"/>
    </row>
    <row r="4" spans="1:5" s="80" customFormat="1" x14ac:dyDescent="0.2">
      <c r="A4" s="162" t="s">
        <v>466</v>
      </c>
      <c r="B4" s="163"/>
      <c r="C4" s="164"/>
    </row>
    <row r="5" spans="1:5" x14ac:dyDescent="0.2">
      <c r="A5" s="91" t="s">
        <v>483</v>
      </c>
      <c r="B5" s="65"/>
      <c r="C5" s="92">
        <v>10558060595.870001</v>
      </c>
    </row>
    <row r="6" spans="1:5" x14ac:dyDescent="0.2">
      <c r="A6" s="93"/>
      <c r="B6" s="69"/>
      <c r="C6" s="94"/>
    </row>
    <row r="7" spans="1:5" x14ac:dyDescent="0.2">
      <c r="A7" s="71" t="s">
        <v>484</v>
      </c>
      <c r="B7" s="95"/>
      <c r="C7" s="72">
        <f>SUM(C8:C28)</f>
        <v>842091151.13999999</v>
      </c>
    </row>
    <row r="8" spans="1:5" x14ac:dyDescent="0.2">
      <c r="A8" s="96">
        <v>2.1</v>
      </c>
      <c r="B8" s="97" t="s">
        <v>303</v>
      </c>
      <c r="C8" s="98">
        <v>0</v>
      </c>
      <c r="E8" s="89"/>
    </row>
    <row r="9" spans="1:5" x14ac:dyDescent="0.2">
      <c r="A9" s="96">
        <v>2.2000000000000002</v>
      </c>
      <c r="B9" s="97" t="s">
        <v>300</v>
      </c>
      <c r="C9" s="98">
        <v>0</v>
      </c>
    </row>
    <row r="10" spans="1:5" x14ac:dyDescent="0.2">
      <c r="A10" s="99">
        <v>2.2999999999999998</v>
      </c>
      <c r="B10" s="100" t="s">
        <v>136</v>
      </c>
      <c r="C10" s="98">
        <v>16171800.859999999</v>
      </c>
    </row>
    <row r="11" spans="1:5" x14ac:dyDescent="0.2">
      <c r="A11" s="99">
        <v>2.4</v>
      </c>
      <c r="B11" s="100" t="s">
        <v>137</v>
      </c>
      <c r="C11" s="98">
        <v>269994.56</v>
      </c>
    </row>
    <row r="12" spans="1:5" x14ac:dyDescent="0.2">
      <c r="A12" s="99">
        <v>2.5</v>
      </c>
      <c r="B12" s="100" t="s">
        <v>138</v>
      </c>
      <c r="C12" s="98">
        <v>58109882.590000004</v>
      </c>
    </row>
    <row r="13" spans="1:5" x14ac:dyDescent="0.2">
      <c r="A13" s="99">
        <v>2.6</v>
      </c>
      <c r="B13" s="100" t="s">
        <v>139</v>
      </c>
      <c r="C13" s="98">
        <v>0</v>
      </c>
    </row>
    <row r="14" spans="1:5" x14ac:dyDescent="0.2">
      <c r="A14" s="99">
        <v>2.7</v>
      </c>
      <c r="B14" s="100" t="s">
        <v>140</v>
      </c>
      <c r="C14" s="98">
        <v>0</v>
      </c>
    </row>
    <row r="15" spans="1:5" x14ac:dyDescent="0.2">
      <c r="A15" s="99">
        <v>2.8</v>
      </c>
      <c r="B15" s="100" t="s">
        <v>141</v>
      </c>
      <c r="C15" s="98">
        <v>2500598.5699999998</v>
      </c>
    </row>
    <row r="16" spans="1:5" x14ac:dyDescent="0.2">
      <c r="A16" s="99">
        <v>2.9</v>
      </c>
      <c r="B16" s="100" t="s">
        <v>143</v>
      </c>
      <c r="C16" s="98">
        <v>0</v>
      </c>
    </row>
    <row r="17" spans="1:5" x14ac:dyDescent="0.2">
      <c r="A17" s="99" t="s">
        <v>485</v>
      </c>
      <c r="B17" s="100" t="s">
        <v>486</v>
      </c>
      <c r="C17" s="98">
        <v>0</v>
      </c>
    </row>
    <row r="18" spans="1:5" x14ac:dyDescent="0.2">
      <c r="A18" s="99" t="s">
        <v>487</v>
      </c>
      <c r="B18" s="100" t="s">
        <v>147</v>
      </c>
      <c r="C18" s="98">
        <v>0</v>
      </c>
    </row>
    <row r="19" spans="1:5" x14ac:dyDescent="0.2">
      <c r="A19" s="99" t="s">
        <v>488</v>
      </c>
      <c r="B19" s="100" t="s">
        <v>489</v>
      </c>
      <c r="C19" s="98">
        <v>0</v>
      </c>
    </row>
    <row r="20" spans="1:5" x14ac:dyDescent="0.2">
      <c r="A20" s="99" t="s">
        <v>490</v>
      </c>
      <c r="B20" s="100" t="s">
        <v>491</v>
      </c>
      <c r="C20" s="98">
        <v>76924362.280000001</v>
      </c>
    </row>
    <row r="21" spans="1:5" x14ac:dyDescent="0.2">
      <c r="A21" s="99" t="s">
        <v>492</v>
      </c>
      <c r="B21" s="100" t="s">
        <v>493</v>
      </c>
      <c r="C21" s="98">
        <v>0</v>
      </c>
    </row>
    <row r="22" spans="1:5" x14ac:dyDescent="0.2">
      <c r="A22" s="99" t="s">
        <v>494</v>
      </c>
      <c r="B22" s="100" t="s">
        <v>495</v>
      </c>
      <c r="C22" s="98">
        <v>0</v>
      </c>
    </row>
    <row r="23" spans="1:5" x14ac:dyDescent="0.2">
      <c r="A23" s="99" t="s">
        <v>496</v>
      </c>
      <c r="B23" s="100" t="s">
        <v>497</v>
      </c>
      <c r="C23" s="98">
        <v>0</v>
      </c>
    </row>
    <row r="24" spans="1:5" x14ac:dyDescent="0.2">
      <c r="A24" s="99" t="s">
        <v>498</v>
      </c>
      <c r="B24" s="100" t="s">
        <v>499</v>
      </c>
      <c r="C24" s="98">
        <v>0</v>
      </c>
    </row>
    <row r="25" spans="1:5" x14ac:dyDescent="0.2">
      <c r="A25" s="99" t="s">
        <v>500</v>
      </c>
      <c r="B25" s="100" t="s">
        <v>501</v>
      </c>
      <c r="C25" s="98">
        <v>0</v>
      </c>
    </row>
    <row r="26" spans="1:5" x14ac:dyDescent="0.2">
      <c r="A26" s="99" t="s">
        <v>502</v>
      </c>
      <c r="B26" s="100" t="s">
        <v>503</v>
      </c>
      <c r="C26" s="98">
        <v>0</v>
      </c>
    </row>
    <row r="27" spans="1:5" x14ac:dyDescent="0.2">
      <c r="A27" s="99" t="s">
        <v>504</v>
      </c>
      <c r="B27" s="100" t="s">
        <v>505</v>
      </c>
      <c r="C27" s="98">
        <v>0</v>
      </c>
    </row>
    <row r="28" spans="1:5" ht="15" x14ac:dyDescent="0.25">
      <c r="A28" s="99" t="s">
        <v>506</v>
      </c>
      <c r="B28" s="97" t="s">
        <v>507</v>
      </c>
      <c r="C28" s="98">
        <v>688114512.27999997</v>
      </c>
      <c r="E28" s="101"/>
    </row>
    <row r="29" spans="1:5" x14ac:dyDescent="0.2">
      <c r="A29" s="102"/>
      <c r="B29" s="103"/>
      <c r="C29" s="104"/>
    </row>
    <row r="30" spans="1:5" x14ac:dyDescent="0.2">
      <c r="A30" s="105" t="s">
        <v>508</v>
      </c>
      <c r="B30" s="106"/>
      <c r="C30" s="107">
        <f>SUM(C31:C35)</f>
        <v>950277069.28000009</v>
      </c>
    </row>
    <row r="31" spans="1:5" x14ac:dyDescent="0.2">
      <c r="A31" s="99" t="s">
        <v>509</v>
      </c>
      <c r="B31" s="100" t="s">
        <v>373</v>
      </c>
      <c r="C31" s="98">
        <v>4611955.45</v>
      </c>
    </row>
    <row r="32" spans="1:5" x14ac:dyDescent="0.2">
      <c r="A32" s="99" t="s">
        <v>510</v>
      </c>
      <c r="B32" s="100" t="s">
        <v>382</v>
      </c>
      <c r="C32" s="98">
        <v>0</v>
      </c>
    </row>
    <row r="33" spans="1:6" x14ac:dyDescent="0.2">
      <c r="A33" s="99" t="s">
        <v>511</v>
      </c>
      <c r="B33" s="100" t="s">
        <v>385</v>
      </c>
      <c r="C33" s="98">
        <v>945665072.96000004</v>
      </c>
    </row>
    <row r="34" spans="1:6" x14ac:dyDescent="0.2">
      <c r="A34" s="99" t="s">
        <v>512</v>
      </c>
      <c r="B34" s="100" t="s">
        <v>391</v>
      </c>
      <c r="C34" s="98">
        <v>40.869999999999997</v>
      </c>
    </row>
    <row r="35" spans="1:6" x14ac:dyDescent="0.2">
      <c r="A35" s="99" t="s">
        <v>513</v>
      </c>
      <c r="B35" s="97" t="s">
        <v>514</v>
      </c>
      <c r="C35" s="108">
        <v>0</v>
      </c>
    </row>
    <row r="36" spans="1:6" x14ac:dyDescent="0.2">
      <c r="A36" s="93"/>
      <c r="B36" s="109"/>
      <c r="C36" s="110"/>
    </row>
    <row r="37" spans="1:6" x14ac:dyDescent="0.2">
      <c r="A37" s="111" t="s">
        <v>515</v>
      </c>
      <c r="B37" s="65"/>
      <c r="C37" s="66">
        <f>+C5-C7+C30</f>
        <v>10666246514.010002</v>
      </c>
      <c r="E37" s="115"/>
      <c r="F37" s="114"/>
    </row>
    <row r="39" spans="1:6" ht="27" customHeight="1" x14ac:dyDescent="0.2">
      <c r="A39" s="173" t="s">
        <v>65</v>
      </c>
      <c r="B39" s="173"/>
      <c r="C39" s="173"/>
      <c r="D39" s="116"/>
      <c r="F39" s="114"/>
    </row>
  </sheetData>
  <mergeCells count="5">
    <mergeCell ref="A1:C1"/>
    <mergeCell ref="A2:C2"/>
    <mergeCell ref="A3:C3"/>
    <mergeCell ref="A4:C4"/>
    <mergeCell ref="A39:C3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930E9-4800-4B97-9509-0649C9047D4F}">
  <sheetPr>
    <tabColor rgb="FFFFC000"/>
    <pageSetUpPr fitToPage="1"/>
  </sheetPr>
  <dimension ref="A1:J53"/>
  <sheetViews>
    <sheetView showGridLines="0" tabSelected="1" topLeftCell="A29" workbookViewId="0">
      <selection activeCell="G33" sqref="G33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6.5703125" style="52" customWidth="1"/>
    <col min="7" max="7" width="17.140625" style="52" bestFit="1" customWidth="1"/>
    <col min="8" max="8" width="9.5703125" style="52" customWidth="1"/>
    <col min="9" max="9" width="11" style="52" bestFit="1" customWidth="1"/>
    <col min="10" max="10" width="14.140625" style="52" bestFit="1" customWidth="1"/>
    <col min="11" max="16384" width="9.140625" style="52"/>
  </cols>
  <sheetData>
    <row r="1" spans="1:10" ht="18.95" customHeight="1" x14ac:dyDescent="0.2">
      <c r="A1" s="153" t="s">
        <v>0</v>
      </c>
      <c r="B1" s="174"/>
      <c r="C1" s="174"/>
      <c r="D1" s="174"/>
      <c r="E1" s="174"/>
      <c r="F1" s="174"/>
      <c r="G1" s="50" t="s">
        <v>66</v>
      </c>
      <c r="H1" s="51">
        <v>2023</v>
      </c>
    </row>
    <row r="2" spans="1:10" ht="18.95" customHeight="1" x14ac:dyDescent="0.2">
      <c r="A2" s="153" t="s">
        <v>516</v>
      </c>
      <c r="B2" s="174"/>
      <c r="C2" s="174"/>
      <c r="D2" s="174"/>
      <c r="E2" s="174"/>
      <c r="F2" s="174"/>
      <c r="G2" s="50" t="s">
        <v>68</v>
      </c>
      <c r="H2" s="51" t="s">
        <v>4</v>
      </c>
    </row>
    <row r="3" spans="1:10" ht="18.95" customHeight="1" x14ac:dyDescent="0.2">
      <c r="A3" s="175" t="s">
        <v>569</v>
      </c>
      <c r="B3" s="176"/>
      <c r="C3" s="176"/>
      <c r="D3" s="176"/>
      <c r="E3" s="176"/>
      <c r="F3" s="176"/>
      <c r="G3" s="50" t="s">
        <v>69</v>
      </c>
      <c r="H3" s="51">
        <v>3</v>
      </c>
    </row>
    <row r="4" spans="1:10" x14ac:dyDescent="0.2">
      <c r="A4" s="53" t="s">
        <v>70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72</v>
      </c>
      <c r="B7" s="55" t="s">
        <v>517</v>
      </c>
      <c r="C7" s="55" t="s">
        <v>518</v>
      </c>
      <c r="D7" s="55" t="s">
        <v>519</v>
      </c>
      <c r="E7" s="55" t="s">
        <v>520</v>
      </c>
      <c r="F7" s="55" t="s">
        <v>521</v>
      </c>
      <c r="G7" s="55" t="s">
        <v>522</v>
      </c>
      <c r="H7" s="55" t="s">
        <v>523</v>
      </c>
      <c r="I7" s="55" t="s">
        <v>524</v>
      </c>
      <c r="J7" s="55" t="s">
        <v>525</v>
      </c>
    </row>
    <row r="8" spans="1:10" s="60" customFormat="1" x14ac:dyDescent="0.2">
      <c r="A8" s="59">
        <v>7000</v>
      </c>
      <c r="B8" s="60" t="s">
        <v>526</v>
      </c>
      <c r="C8" s="112" t="s">
        <v>80</v>
      </c>
      <c r="D8" s="112"/>
    </row>
    <row r="9" spans="1:10" x14ac:dyDescent="0.2">
      <c r="A9" s="52">
        <v>7110</v>
      </c>
      <c r="B9" s="52" t="s">
        <v>522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527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528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529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530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531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532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533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534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535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536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537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538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539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540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541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542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543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544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545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546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547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548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549</v>
      </c>
      <c r="C32" s="57">
        <v>0</v>
      </c>
      <c r="D32" s="57">
        <v>0</v>
      </c>
      <c r="E32" s="57">
        <v>0</v>
      </c>
      <c r="F32" s="57">
        <v>0</v>
      </c>
    </row>
    <row r="33" spans="1:7" x14ac:dyDescent="0.2">
      <c r="A33" s="52">
        <v>7630</v>
      </c>
      <c r="B33" s="52" t="s">
        <v>550</v>
      </c>
      <c r="C33" s="57">
        <v>0</v>
      </c>
      <c r="D33" s="57">
        <v>0</v>
      </c>
      <c r="E33" s="57">
        <v>0</v>
      </c>
      <c r="F33" s="57">
        <v>0</v>
      </c>
    </row>
    <row r="34" spans="1:7" x14ac:dyDescent="0.2">
      <c r="A34" s="52">
        <v>7640</v>
      </c>
      <c r="B34" s="52" t="s">
        <v>551</v>
      </c>
      <c r="C34" s="57">
        <v>0</v>
      </c>
      <c r="D34" s="57">
        <v>0</v>
      </c>
      <c r="E34" s="57">
        <v>0</v>
      </c>
      <c r="F34" s="57">
        <v>0</v>
      </c>
    </row>
    <row r="35" spans="1:7" hidden="1" x14ac:dyDescent="0.2">
      <c r="A35" s="52">
        <v>7911</v>
      </c>
      <c r="B35" s="52" t="s">
        <v>552</v>
      </c>
      <c r="C35" s="57">
        <v>0</v>
      </c>
      <c r="D35" s="57">
        <v>0</v>
      </c>
      <c r="E35" s="57">
        <v>0</v>
      </c>
      <c r="F35" s="57">
        <f t="shared" ref="F35:F38" si="0">C35+D35+E35</f>
        <v>0</v>
      </c>
    </row>
    <row r="36" spans="1:7" hidden="1" x14ac:dyDescent="0.2">
      <c r="A36" s="52">
        <v>7921</v>
      </c>
      <c r="B36" s="52" t="s">
        <v>553</v>
      </c>
      <c r="C36" s="57">
        <v>0</v>
      </c>
      <c r="D36" s="57">
        <v>0</v>
      </c>
      <c r="E36" s="57">
        <v>0</v>
      </c>
      <c r="F36" s="57">
        <f t="shared" si="0"/>
        <v>0</v>
      </c>
    </row>
    <row r="37" spans="1:7" hidden="1" x14ac:dyDescent="0.2">
      <c r="A37" s="52">
        <v>7931</v>
      </c>
      <c r="B37" s="52" t="s">
        <v>554</v>
      </c>
      <c r="C37" s="57">
        <v>0</v>
      </c>
      <c r="D37" s="57">
        <v>0</v>
      </c>
      <c r="E37" s="57">
        <v>0</v>
      </c>
      <c r="F37" s="57">
        <f t="shared" si="0"/>
        <v>0</v>
      </c>
    </row>
    <row r="38" spans="1:7" hidden="1" x14ac:dyDescent="0.2">
      <c r="A38" s="52">
        <v>7932</v>
      </c>
      <c r="B38" s="52" t="s">
        <v>555</v>
      </c>
      <c r="C38" s="57">
        <v>0</v>
      </c>
      <c r="D38" s="57">
        <v>0</v>
      </c>
      <c r="E38" s="57">
        <v>0</v>
      </c>
      <c r="F38" s="57">
        <f t="shared" si="0"/>
        <v>0</v>
      </c>
    </row>
    <row r="39" spans="1:7" s="60" customFormat="1" x14ac:dyDescent="0.2">
      <c r="A39" s="59">
        <v>8000</v>
      </c>
      <c r="B39" s="60" t="s">
        <v>556</v>
      </c>
      <c r="C39" s="61"/>
      <c r="D39" s="113"/>
      <c r="E39" s="113"/>
      <c r="F39" s="113"/>
      <c r="G39" s="112"/>
    </row>
    <row r="40" spans="1:7" x14ac:dyDescent="0.2">
      <c r="A40" s="52">
        <v>8110</v>
      </c>
      <c r="B40" s="52" t="s">
        <v>557</v>
      </c>
      <c r="C40" s="57">
        <v>0</v>
      </c>
      <c r="D40" s="57">
        <v>15613367493.969999</v>
      </c>
      <c r="E40" s="57">
        <v>0</v>
      </c>
      <c r="F40" s="57">
        <v>15613367493.969999</v>
      </c>
    </row>
    <row r="41" spans="1:7" x14ac:dyDescent="0.2">
      <c r="A41" s="52">
        <v>8120</v>
      </c>
      <c r="B41" s="52" t="s">
        <v>558</v>
      </c>
      <c r="C41" s="57">
        <v>0</v>
      </c>
      <c r="D41" s="57">
        <v>12180809420.48</v>
      </c>
      <c r="E41" s="57">
        <v>-17261565906.080002</v>
      </c>
      <c r="F41" s="57">
        <v>-5080756485.6000023</v>
      </c>
    </row>
    <row r="42" spans="1:7" x14ac:dyDescent="0.2">
      <c r="A42" s="52">
        <v>8130</v>
      </c>
      <c r="B42" s="52" t="s">
        <v>559</v>
      </c>
      <c r="C42" s="57">
        <v>0</v>
      </c>
      <c r="D42" s="57">
        <v>4520652252.8299999</v>
      </c>
      <c r="E42" s="57">
        <v>-3009919986.8600001</v>
      </c>
      <c r="F42" s="57">
        <v>1510732265.9699998</v>
      </c>
    </row>
    <row r="43" spans="1:7" x14ac:dyDescent="0.2">
      <c r="A43" s="52">
        <v>8140</v>
      </c>
      <c r="B43" s="52" t="s">
        <v>560</v>
      </c>
      <c r="C43" s="57">
        <v>0</v>
      </c>
      <c r="D43" s="57">
        <v>7685111136.9300003</v>
      </c>
      <c r="E43" s="57">
        <v>-7685111136.9300003</v>
      </c>
      <c r="F43" s="57">
        <v>0</v>
      </c>
    </row>
    <row r="44" spans="1:7" x14ac:dyDescent="0.2">
      <c r="A44" s="52">
        <v>8150</v>
      </c>
      <c r="B44" s="52" t="s">
        <v>561</v>
      </c>
      <c r="C44" s="57">
        <v>0</v>
      </c>
      <c r="D44" s="57">
        <v>-4852806039.8900003</v>
      </c>
      <c r="E44" s="57">
        <v>-7190537234.4499998</v>
      </c>
      <c r="F44" s="57">
        <v>-12043343274.34</v>
      </c>
    </row>
    <row r="45" spans="1:7" x14ac:dyDescent="0.2">
      <c r="A45" s="52">
        <v>8210</v>
      </c>
      <c r="B45" s="52" t="s">
        <v>562</v>
      </c>
      <c r="C45" s="57">
        <v>0</v>
      </c>
      <c r="D45" s="57">
        <v>0</v>
      </c>
      <c r="E45" s="57">
        <v>-15613367493.969999</v>
      </c>
      <c r="F45" s="57">
        <v>-15613367493.969999</v>
      </c>
    </row>
    <row r="46" spans="1:7" x14ac:dyDescent="0.2">
      <c r="A46" s="52">
        <v>8220</v>
      </c>
      <c r="B46" s="52" t="s">
        <v>563</v>
      </c>
      <c r="C46" s="57">
        <v>0</v>
      </c>
      <c r="D46" s="57">
        <v>30513589340.049999</v>
      </c>
      <c r="E46" s="57">
        <v>-26073255147.5</v>
      </c>
      <c r="F46" s="57">
        <v>4440334192.5499992</v>
      </c>
    </row>
    <row r="47" spans="1:7" x14ac:dyDescent="0.2">
      <c r="A47" s="52">
        <v>8230</v>
      </c>
      <c r="B47" s="52" t="s">
        <v>564</v>
      </c>
      <c r="C47" s="57">
        <v>0</v>
      </c>
      <c r="D47" s="57">
        <v>11608826457.290001</v>
      </c>
      <c r="E47" s="57">
        <v>-13119558723.26</v>
      </c>
      <c r="F47" s="57">
        <v>-1510732265.9699993</v>
      </c>
    </row>
    <row r="48" spans="1:7" x14ac:dyDescent="0.2">
      <c r="A48" s="52">
        <v>8240</v>
      </c>
      <c r="B48" s="52" t="s">
        <v>565</v>
      </c>
      <c r="C48" s="57">
        <v>0</v>
      </c>
      <c r="D48" s="57">
        <v>14342226596.91</v>
      </c>
      <c r="E48" s="57">
        <v>-12216521625.389999</v>
      </c>
      <c r="F48" s="57">
        <v>2125704971.5200005</v>
      </c>
    </row>
    <row r="49" spans="1:6" x14ac:dyDescent="0.2">
      <c r="A49" s="52">
        <v>8250</v>
      </c>
      <c r="B49" s="52" t="s">
        <v>566</v>
      </c>
      <c r="C49" s="57">
        <v>0</v>
      </c>
      <c r="D49" s="57">
        <v>9467558030.1100006</v>
      </c>
      <c r="E49" s="57">
        <v>-9467558030.1100006</v>
      </c>
      <c r="F49" s="57">
        <v>0</v>
      </c>
    </row>
    <row r="50" spans="1:6" x14ac:dyDescent="0.2">
      <c r="A50" s="52">
        <v>8260</v>
      </c>
      <c r="B50" s="52" t="s">
        <v>567</v>
      </c>
      <c r="C50" s="57">
        <v>0</v>
      </c>
      <c r="D50" s="57">
        <v>2073653716.5599999</v>
      </c>
      <c r="E50" s="57">
        <v>-2073653716.5599999</v>
      </c>
      <c r="F50" s="57">
        <v>0</v>
      </c>
    </row>
    <row r="51" spans="1:6" x14ac:dyDescent="0.2">
      <c r="A51" s="52">
        <v>8270</v>
      </c>
      <c r="B51" s="52" t="s">
        <v>568</v>
      </c>
      <c r="C51" s="57">
        <v>0</v>
      </c>
      <c r="D51" s="57">
        <v>1619994765.5599999</v>
      </c>
      <c r="E51" s="57">
        <v>8938065830.3099995</v>
      </c>
      <c r="F51" s="57">
        <v>10558060595.869999</v>
      </c>
    </row>
    <row r="53" spans="1:6" x14ac:dyDescent="0.2">
      <c r="B53" s="52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Notas DM</vt:lpstr>
      <vt:lpstr>N ESF</vt:lpstr>
      <vt:lpstr>N ACT</vt:lpstr>
      <vt:lpstr>N VHP</vt:lpstr>
      <vt:lpstr>N EFE</vt:lpstr>
      <vt:lpstr>N Conciliacion_Ig</vt:lpstr>
      <vt:lpstr>N Conciliacion_Eg</vt:lpstr>
      <vt:lpstr>N Memoria</vt:lpstr>
      <vt:lpstr>'N ACT'!Área_de_impresión</vt:lpstr>
      <vt:lpstr>'N Conciliacion_Eg'!Área_de_impresión</vt:lpstr>
      <vt:lpstr>'N Conciliacion_Ig'!Área_de_impresión</vt:lpstr>
      <vt:lpstr>'N EFE'!Área_de_impresión</vt:lpstr>
      <vt:lpstr>'N ESF'!Área_de_impresión</vt:lpstr>
      <vt:lpstr>'Notas DM'!Área_de_impresión</vt:lpstr>
      <vt:lpstr>'N ACT'!Títulos_a_imprimir</vt:lpstr>
      <vt:lpstr>'N EFE'!Títulos_a_imprimir</vt:lpstr>
      <vt:lpstr>'N 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2023-10-27T21:06:15Z</cp:lastPrinted>
  <dcterms:created xsi:type="dcterms:W3CDTF">2023-10-16T17:35:06Z</dcterms:created>
  <dcterms:modified xsi:type="dcterms:W3CDTF">2023-10-27T21:07:23Z</dcterms:modified>
</cp:coreProperties>
</file>