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735" firstSheet="1" activeTab="1"/>
  </bookViews>
  <sheets>
    <sheet name="Hoja1" sheetId="5" state="hidden" r:id="rId1"/>
    <sheet name="F6d" sheetId="4" r:id="rId2"/>
  </sheets>
  <definedNames>
    <definedName name="_xlnm._FilterDatabase" localSheetId="1" hidden="1">F6d!$A$3:$G$27</definedName>
    <definedName name="_xlnm.Print_Area" localSheetId="1">F6d!$A$1:$G$30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4"/>
  <c r="D25"/>
  <c r="D24"/>
  <c r="D22"/>
  <c r="D21"/>
  <c r="D20"/>
  <c r="D18"/>
  <c r="D17"/>
  <c r="D14"/>
  <c r="D13"/>
  <c r="D12"/>
  <c r="D10"/>
  <c r="D9"/>
  <c r="D8"/>
  <c r="D6"/>
  <c r="D5"/>
  <c r="G26" l="1"/>
  <c r="G25"/>
  <c r="G24"/>
  <c r="F23"/>
  <c r="E23"/>
  <c r="D23"/>
  <c r="G23" s="1"/>
  <c r="C23"/>
  <c r="B23"/>
  <c r="G22"/>
  <c r="G21"/>
  <c r="G20"/>
  <c r="F19"/>
  <c r="F16" s="1"/>
  <c r="E19"/>
  <c r="E16" s="1"/>
  <c r="D19"/>
  <c r="C19"/>
  <c r="B19"/>
  <c r="B16" s="1"/>
  <c r="G18"/>
  <c r="G17"/>
  <c r="G14"/>
  <c r="G13"/>
  <c r="G12"/>
  <c r="F11"/>
  <c r="E11"/>
  <c r="D11"/>
  <c r="C11"/>
  <c r="B11"/>
  <c r="G10"/>
  <c r="G9"/>
  <c r="G8"/>
  <c r="F7"/>
  <c r="F4" s="1"/>
  <c r="E7"/>
  <c r="D7"/>
  <c r="D4" s="1"/>
  <c r="C7"/>
  <c r="C4" s="1"/>
  <c r="B7"/>
  <c r="B4" s="1"/>
  <c r="G6"/>
  <c r="G5"/>
  <c r="G7" l="1"/>
  <c r="G19"/>
  <c r="G16" s="1"/>
  <c r="B27"/>
  <c r="C16"/>
  <c r="C27" s="1"/>
  <c r="E4"/>
  <c r="E27" s="1"/>
  <c r="F27"/>
  <c r="D16"/>
  <c r="D27" s="1"/>
  <c r="G11"/>
  <c r="G4" l="1"/>
  <c r="G27" s="1"/>
</calcChain>
</file>

<file path=xl/sharedStrings.xml><?xml version="1.0" encoding="utf-8"?>
<sst xmlns="http://schemas.openxmlformats.org/spreadsheetml/2006/main" count="34" uniqueCount="24">
  <si>
    <t>Egresos</t>
  </si>
  <si>
    <t>Concepto (c)</t>
  </si>
  <si>
    <t>Aprobado (d)</t>
  </si>
  <si>
    <t xml:space="preserve">Ampliaciones/ (Reducciones) </t>
  </si>
  <si>
    <t xml:space="preserve">Modificado </t>
  </si>
  <si>
    <t>Subejercicio (e)</t>
  </si>
  <si>
    <t>Pagado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</si>
  <si>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</si>
  <si>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</si>
  <si>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</si>
  <si>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</si>
  <si>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</si>
  <si>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</si>
  <si>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</si>
  <si>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</si>
  <si>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</si>
  <si>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</si>
  <si>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</si>
  <si>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</si>
  <si>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</si>
  <si>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</si>
  <si>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</si>
  <si>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INSTITUTO DE SALUD PUBLICA DEL ESTADO DE GUANAJUATO
Estado Analítico del Ejercicio del Presupuesto de Egresos Detallado - LDF
Clasificación de Servicios Personales por Categoría
al 31 de Marzo de 2017
PESOS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</si>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</sst>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42">
    <font>
      <sz val="10"/>
      <color theme="1"/>
      <name val="Times New Roman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4">
    <xf numFmtId="0" fontId="0" fillId="0" borderId="0"/>
    <xf numFmtId="0" fontId="4" fillId="0" borderId="0"/>
    <xf numFmtId="0" fontId="8" fillId="0" borderId="0" applyNumberForma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11" applyNumberFormat="0" applyAlignment="0" applyProtection="0"/>
    <xf numFmtId="0" fontId="16" fillId="7" borderId="12" applyNumberFormat="0" applyAlignment="0" applyProtection="0"/>
    <xf numFmtId="0" fontId="17" fillId="7" borderId="11" applyNumberFormat="0" applyAlignment="0" applyProtection="0"/>
    <xf numFmtId="0" fontId="18" fillId="0" borderId="13" applyNumberFormat="0" applyFill="0" applyAlignment="0" applyProtection="0"/>
    <xf numFmtId="0" fontId="19" fillId="8" borderId="14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3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3" fillId="3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9" borderId="15" applyNumberFormat="0" applyFont="0" applyAlignment="0" applyProtection="0"/>
    <xf numFmtId="0" fontId="2" fillId="11" borderId="0" applyNumberFormat="0" applyBorder="0" applyAlignment="0" applyProtection="0"/>
    <xf numFmtId="0" fontId="1" fillId="0" borderId="0"/>
    <xf numFmtId="43" fontId="7" fillId="0" borderId="0" applyFont="0" applyFill="0" applyBorder="0" applyAlignment="0" applyProtection="0"/>
    <xf numFmtId="0" fontId="1" fillId="9" borderId="15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4" fillId="12" borderId="0" applyNumberFormat="0" applyBorder="0" applyAlignment="0" applyProtection="0"/>
    <xf numFmtId="0" fontId="24" fillId="11" borderId="0" applyNumberFormat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5" borderId="0" applyNumberFormat="0" applyBorder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38" fillId="0" borderId="0" applyNumberFormat="0" applyFill="0" applyBorder="0" applyAlignment="0" applyProtection="0"/>
    <xf numFmtId="0" fontId="29" fillId="3" borderId="0" applyNumberFormat="0" applyBorder="0" applyAlignment="0" applyProtection="0"/>
    <xf numFmtId="0" fontId="32" fillId="6" borderId="11" applyNumberFormat="0" applyAlignment="0" applyProtection="0"/>
    <xf numFmtId="0" fontId="35" fillId="0" borderId="13" applyNumberFormat="0" applyFill="0" applyAlignment="0" applyProtection="0"/>
    <xf numFmtId="0" fontId="24" fillId="9" borderId="15" applyNumberFormat="0" applyFont="0" applyAlignment="0" applyProtection="0"/>
    <xf numFmtId="0" fontId="28" fillId="0" borderId="0" applyNumberFormat="0" applyFill="0" applyBorder="0" applyAlignment="0" applyProtection="0"/>
    <xf numFmtId="0" fontId="40" fillId="10" borderId="0" applyNumberFormat="0" applyBorder="0" applyAlignment="0" applyProtection="0"/>
    <xf numFmtId="0" fontId="34" fillId="7" borderId="11" applyNumberFormat="0" applyAlignment="0" applyProtection="0"/>
    <xf numFmtId="0" fontId="24" fillId="0" borderId="0"/>
    <xf numFmtId="0" fontId="28" fillId="0" borderId="10" applyNumberFormat="0" applyFill="0" applyAlignment="0" applyProtection="0"/>
    <xf numFmtId="0" fontId="39" fillId="0" borderId="16" applyNumberFormat="0" applyFill="0" applyAlignment="0" applyProtection="0"/>
    <xf numFmtId="0" fontId="30" fillId="4" borderId="0" applyNumberFormat="0" applyBorder="0" applyAlignment="0" applyProtection="0"/>
    <xf numFmtId="0" fontId="33" fillId="7" borderId="12" applyNumberFormat="0" applyAlignment="0" applyProtection="0"/>
    <xf numFmtId="0" fontId="36" fillId="8" borderId="14" applyNumberFormat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40" fillId="33" borderId="0" applyNumberFormat="0" applyBorder="0" applyAlignment="0" applyProtection="0"/>
    <xf numFmtId="0" fontId="41" fillId="0" borderId="0"/>
    <xf numFmtId="0" fontId="1" fillId="0" borderId="0"/>
    <xf numFmtId="43" fontId="1" fillId="0" borderId="0" applyFont="0" applyFill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23" fillId="10" borderId="0" applyNumberFormat="0" applyBorder="0" applyAlignment="0" applyProtection="0"/>
    <xf numFmtId="0" fontId="1" fillId="0" borderId="0"/>
    <xf numFmtId="0" fontId="1" fillId="9" borderId="15" applyNumberFormat="0" applyFont="0" applyAlignment="0" applyProtection="0"/>
    <xf numFmtId="0" fontId="41" fillId="0" borderId="0"/>
  </cellStyleXfs>
  <cellXfs count="23">
    <xf numFmtId="0" fontId="0" fillId="0" borderId="0" xfId="0"/>
    <xf numFmtId="4" fontId="3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4" fillId="0" borderId="6" xfId="0" applyNumberFormat="1" applyFont="1" applyBorder="1" applyAlignment="1">
      <alignment vertical="center"/>
    </xf>
    <xf numFmtId="0" fontId="4" fillId="0" borderId="0" xfId="0" applyFont="1"/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 indent="2"/>
    </xf>
    <xf numFmtId="0" fontId="5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 wrapText="1" indent="1"/>
    </xf>
    <xf numFmtId="0" fontId="3" fillId="0" borderId="6" xfId="0" applyFont="1" applyBorder="1" applyAlignment="1">
      <alignment horizontal="left" vertical="center" wrapText="1"/>
    </xf>
    <xf numFmtId="0" fontId="4" fillId="0" borderId="0" xfId="1" applyProtection="1">
      <protection locked="0"/>
    </xf>
    <xf numFmtId="0" fontId="4" fillId="0" borderId="0" xfId="1"/>
    <xf numFmtId="0" fontId="6" fillId="0" borderId="0" xfId="1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</cellXfs>
  <cellStyles count="114">
    <cellStyle name="20% - Énfasis1" xfId="19" builtinId="30" customBuiltin="1"/>
    <cellStyle name="20% - Énfasis1 2" xfId="45"/>
    <cellStyle name="20% - Énfasis1 2 2" xfId="109"/>
    <cellStyle name="20% - Énfasis1 3" xfId="64"/>
    <cellStyle name="20% - Énfasis1 4" xfId="49"/>
    <cellStyle name="20% - Énfasis2" xfId="23" builtinId="34" customBuiltin="1"/>
    <cellStyle name="20% - Énfasis2 2" xfId="86"/>
    <cellStyle name="20% - Énfasis2 3" xfId="51"/>
    <cellStyle name="20% - Énfasis3" xfId="27" builtinId="38" customBuiltin="1"/>
    <cellStyle name="20% - Énfasis3 2" xfId="90"/>
    <cellStyle name="20% - Énfasis3 3" xfId="53"/>
    <cellStyle name="20% - Énfasis4" xfId="31" builtinId="42" customBuiltin="1"/>
    <cellStyle name="20% - Énfasis4 2" xfId="94"/>
    <cellStyle name="20% - Énfasis4 3" xfId="55"/>
    <cellStyle name="20% - Énfasis5" xfId="35" builtinId="46" customBuiltin="1"/>
    <cellStyle name="20% - Énfasis5 2" xfId="98"/>
    <cellStyle name="20% - Énfasis5 3" xfId="57"/>
    <cellStyle name="20% - Énfasis6" xfId="39" builtinId="50" customBuiltin="1"/>
    <cellStyle name="20% - Énfasis6 2" xfId="102"/>
    <cellStyle name="20% - Énfasis6 3" xfId="59"/>
    <cellStyle name="40% - Énfasis1" xfId="20" builtinId="31" customBuiltin="1"/>
    <cellStyle name="40% - Énfasis1 2" xfId="63"/>
    <cellStyle name="40% - Énfasis1 3" xfId="50"/>
    <cellStyle name="40% - Énfasis2" xfId="24" builtinId="35" customBuiltin="1"/>
    <cellStyle name="40% - Énfasis2 2" xfId="87"/>
    <cellStyle name="40% - Énfasis2 3" xfId="52"/>
    <cellStyle name="40% - Énfasis3" xfId="28" builtinId="39" customBuiltin="1"/>
    <cellStyle name="40% - Énfasis3 2" xfId="91"/>
    <cellStyle name="40% - Énfasis3 3" xfId="54"/>
    <cellStyle name="40% - Énfasis4" xfId="32" builtinId="43" customBuiltin="1"/>
    <cellStyle name="40% - Énfasis4 2" xfId="95"/>
    <cellStyle name="40% - Énfasis4 3" xfId="56"/>
    <cellStyle name="40% - Énfasis5" xfId="36" builtinId="47" customBuiltin="1"/>
    <cellStyle name="40% - Énfasis5 2" xfId="99"/>
    <cellStyle name="40% - Énfasis5 3" xfId="58"/>
    <cellStyle name="40% - Énfasis6" xfId="40" builtinId="51" customBuiltin="1"/>
    <cellStyle name="40% - Énfasis6 2" xfId="103"/>
    <cellStyle name="40% - Énfasis6 3" xfId="60"/>
    <cellStyle name="60% - Énfasis1" xfId="21" builtinId="32" customBuiltin="1"/>
    <cellStyle name="60% - Énfasis1 2" xfId="84"/>
    <cellStyle name="60% - Énfasis2" xfId="25" builtinId="36" customBuiltin="1"/>
    <cellStyle name="60% - Énfasis2 2" xfId="88"/>
    <cellStyle name="60% - Énfasis3" xfId="29" builtinId="40" customBuiltin="1"/>
    <cellStyle name="60% - Énfasis3 2" xfId="92"/>
    <cellStyle name="60% - Énfasis4" xfId="33" builtinId="44" customBuiltin="1"/>
    <cellStyle name="60% - Énfasis4 2" xfId="96"/>
    <cellStyle name="60% - Énfasis5" xfId="37" builtinId="48" customBuiltin="1"/>
    <cellStyle name="60% - Énfasis5 2" xfId="100"/>
    <cellStyle name="60% - Énfasis6" xfId="41" builtinId="52" customBuiltin="1"/>
    <cellStyle name="60% - Énfasis6 2" xfId="104"/>
    <cellStyle name="Buena" xfId="7" builtinId="26" customBuiltin="1"/>
    <cellStyle name="Buena 2" xfId="71"/>
    <cellStyle name="Cálculo" xfId="12" builtinId="22" customBuiltin="1"/>
    <cellStyle name="Cálculo 2" xfId="77"/>
    <cellStyle name="Celda de comprobación" xfId="14" builtinId="23" customBuiltin="1"/>
    <cellStyle name="Celda de comprobación 2" xfId="83"/>
    <cellStyle name="Celda vinculada" xfId="13" builtinId="24" customBuiltin="1"/>
    <cellStyle name="Celda vinculada 2" xfId="73"/>
    <cellStyle name="Encabezado 1 2" xfId="68"/>
    <cellStyle name="Encabezado 4" xfId="6" builtinId="19" customBuiltin="1"/>
    <cellStyle name="Encabezado 4 2" xfId="75"/>
    <cellStyle name="Énfasis1" xfId="18" builtinId="29" customBuiltin="1"/>
    <cellStyle name="Énfasis1 2" xfId="110"/>
    <cellStyle name="Énfasis1 3" xfId="76"/>
    <cellStyle name="Énfasis2" xfId="22" builtinId="33" customBuiltin="1"/>
    <cellStyle name="Énfasis2 2" xfId="85"/>
    <cellStyle name="Énfasis3" xfId="26" builtinId="37" customBuiltin="1"/>
    <cellStyle name="Énfasis3 2" xfId="89"/>
    <cellStyle name="Énfasis4" xfId="30" builtinId="41" customBuiltin="1"/>
    <cellStyle name="Énfasis4 2" xfId="93"/>
    <cellStyle name="Énfasis5" xfId="34" builtinId="45" customBuiltin="1"/>
    <cellStyle name="Énfasis5 2" xfId="97"/>
    <cellStyle name="Énfasis6" xfId="38" builtinId="49" customBuiltin="1"/>
    <cellStyle name="Énfasis6 2" xfId="101"/>
    <cellStyle name="Entrada" xfId="10" builtinId="20" customBuiltin="1"/>
    <cellStyle name="Entrada 2" xfId="72"/>
    <cellStyle name="Incorrecto" xfId="8" builtinId="27" customBuiltin="1"/>
    <cellStyle name="Incorrecto 2" xfId="81"/>
    <cellStyle name="Millares 2" xfId="43"/>
    <cellStyle name="Millares 2 2" xfId="61"/>
    <cellStyle name="Millares 3" xfId="47"/>
    <cellStyle name="Millares 9" xfId="107"/>
    <cellStyle name="Moneda 2" xfId="62"/>
    <cellStyle name="Neutral" xfId="9" builtinId="28" customBuiltin="1"/>
    <cellStyle name="Neutral 2" xfId="67"/>
    <cellStyle name="Normal" xfId="0" builtinId="0"/>
    <cellStyle name="Normal 2" xfId="1"/>
    <cellStyle name="Normal 2 2" xfId="113"/>
    <cellStyle name="Normal 2 3" xfId="105"/>
    <cellStyle name="Normal 3" xfId="42"/>
    <cellStyle name="Normal 3 2" xfId="108"/>
    <cellStyle name="Normal 3 3" xfId="111"/>
    <cellStyle name="Normal 4" xfId="106"/>
    <cellStyle name="Normal 5" xfId="78"/>
    <cellStyle name="Normal 6" xfId="46"/>
    <cellStyle name="Notas 2" xfId="44"/>
    <cellStyle name="Notas 2 2" xfId="74"/>
    <cellStyle name="Notas 2 3" xfId="112"/>
    <cellStyle name="Notas 3" xfId="48"/>
    <cellStyle name="Salida" xfId="11" builtinId="21" customBuiltin="1"/>
    <cellStyle name="Salida 2" xfId="82"/>
    <cellStyle name="Texto de advertencia" xfId="15" builtinId="11" customBuiltin="1"/>
    <cellStyle name="Texto de advertencia 2" xfId="66"/>
    <cellStyle name="Texto explicativo" xfId="16" builtinId="53" customBuiltin="1"/>
    <cellStyle name="Texto explicativo 2" xfId="70"/>
    <cellStyle name="Título" xfId="2" builtinId="15" customBuiltin="1"/>
    <cellStyle name="Título 1" xfId="3" builtinId="16" customBuiltin="1"/>
    <cellStyle name="Título 2" xfId="4" builtinId="17" customBuiltin="1"/>
    <cellStyle name="Título 2 2" xfId="69"/>
    <cellStyle name="Título 3" xfId="5" builtinId="18" customBuiltin="1"/>
    <cellStyle name="Título 3 2" xfId="79"/>
    <cellStyle name="Título 4" xfId="65"/>
    <cellStyle name="Total" xfId="17" builtinId="25" customBuiltin="1"/>
    <cellStyle name="Total 2" xfId="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RowHeight="11.25"/>
  <cols>
    <col min="1" max="16384" width="12" style="17"/>
  </cols>
  <sheetData>
    <row r="1" spans="1:2">
      <c r="A1" s="16"/>
      <c r="B1" s="16"/>
    </row>
    <row r="2020" spans="1:1">
      <c r="A2020" s="18" t="s">
        <v>21</v>
      </c>
    </row>
  </sheetData>
  <sheetProtection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0"/>
  <sheetViews>
    <sheetView tabSelected="1" workbookViewId="0">
      <selection activeCell="A6" sqref="A6"/>
    </sheetView>
  </sheetViews>
  <sheetFormatPr baseColWidth="10" defaultRowHeight="11.25"/>
  <cols>
    <col min="1" max="1" width="56.83203125" style="4" customWidth="1"/>
    <col min="2" max="7" width="16.83203125" style="4" customWidth="1"/>
    <col min="8" max="16384" width="12" style="4"/>
  </cols>
  <sheetData>
    <row r="1" spans="1:7" ht="60.75" customHeight="1">
      <c r="A1" s="19" t="s">
        <v>22</v>
      </c>
      <c r="B1" s="20"/>
      <c r="C1" s="20"/>
      <c r="D1" s="20"/>
      <c r="E1" s="20"/>
      <c r="F1" s="20"/>
      <c r="G1" s="21"/>
    </row>
    <row r="2" spans="1:7">
      <c r="A2" s="8"/>
      <c r="B2" s="22" t="s">
        <v>0</v>
      </c>
      <c r="C2" s="22"/>
      <c r="D2" s="22"/>
      <c r="E2" s="22"/>
      <c r="F2" s="22"/>
      <c r="G2" s="5"/>
    </row>
    <row r="3" spans="1:7" ht="45.75" customHeight="1">
      <c r="A3" s="10" t="s">
        <v>1</v>
      </c>
      <c r="B3" s="6" t="s">
        <v>2</v>
      </c>
      <c r="C3" s="6" t="s">
        <v>3</v>
      </c>
      <c r="D3" s="6" t="s">
        <v>4</v>
      </c>
      <c r="E3" s="6" t="s">
        <v>7</v>
      </c>
      <c r="F3" s="6" t="s">
        <v>6</v>
      </c>
      <c r="G3" s="11" t="s">
        <v>5</v>
      </c>
    </row>
    <row r="4" spans="1:7">
      <c r="A4" s="12" t="s">
        <v>8</v>
      </c>
      <c r="B4" s="13">
        <f>B5+B6+B7+B10+B11+B14</f>
        <v>1327991495</v>
      </c>
      <c r="C4" s="13">
        <f t="shared" ref="C4:G4" si="0">C5+C6+C7+C10+C11+C14</f>
        <v>715871.8</v>
      </c>
      <c r="D4" s="13">
        <f t="shared" si="0"/>
        <v>1328707366.8</v>
      </c>
      <c r="E4" s="13">
        <f t="shared" si="0"/>
        <v>254585864.27000001</v>
      </c>
      <c r="F4" s="13">
        <f t="shared" si="0"/>
        <v>254585864.27000001</v>
      </c>
      <c r="G4" s="13">
        <f t="shared" si="0"/>
        <v>1074121502.53</v>
      </c>
    </row>
    <row r="5" spans="1:7">
      <c r="A5" s="14" t="s">
        <v>9</v>
      </c>
      <c r="B5" s="2"/>
      <c r="C5" s="2"/>
      <c r="D5" s="1">
        <f>B5+C5</f>
        <v>0</v>
      </c>
      <c r="E5" s="2"/>
      <c r="F5" s="2"/>
      <c r="G5" s="1">
        <f>D5-E5</f>
        <v>0</v>
      </c>
    </row>
    <row r="6" spans="1:7">
      <c r="A6" s="14" t="s">
        <v>10</v>
      </c>
      <c r="B6" s="1"/>
      <c r="C6" s="1"/>
      <c r="D6" s="1">
        <f>B6+C6</f>
        <v>0</v>
      </c>
      <c r="E6" s="1"/>
      <c r="F6" s="1"/>
      <c r="G6" s="1">
        <f>D6-E6</f>
        <v>0</v>
      </c>
    </row>
    <row r="7" spans="1:7">
      <c r="A7" s="14" t="s">
        <v>11</v>
      </c>
      <c r="B7" s="1">
        <f>SUM(B8:B9)</f>
        <v>1327991495</v>
      </c>
      <c r="C7" s="1">
        <f t="shared" ref="C7:G7" si="1">SUM(C8:C9)</f>
        <v>715871.8</v>
      </c>
      <c r="D7" s="1">
        <f t="shared" si="1"/>
        <v>1328707366.8</v>
      </c>
      <c r="E7" s="1">
        <f t="shared" si="1"/>
        <v>254585864.27000001</v>
      </c>
      <c r="F7" s="1">
        <f t="shared" si="1"/>
        <v>254585864.27000001</v>
      </c>
      <c r="G7" s="1">
        <f t="shared" si="1"/>
        <v>1074121502.53</v>
      </c>
    </row>
    <row r="8" spans="1:7">
      <c r="A8" s="9" t="s">
        <v>12</v>
      </c>
      <c r="B8" s="2">
        <v>317655565.60399997</v>
      </c>
      <c r="C8" s="2">
        <v>0</v>
      </c>
      <c r="D8" s="1">
        <f t="shared" ref="D8:D10" si="2">B8+C8</f>
        <v>317655565.60399997</v>
      </c>
      <c r="E8" s="2">
        <v>60820584.710000001</v>
      </c>
      <c r="F8" s="2">
        <v>60820584.710000001</v>
      </c>
      <c r="G8" s="2">
        <f t="shared" ref="G8:G14" si="3">D8-E8</f>
        <v>256834980.89399996</v>
      </c>
    </row>
    <row r="9" spans="1:7">
      <c r="A9" s="9" t="s">
        <v>13</v>
      </c>
      <c r="B9" s="2">
        <v>1010335929.396</v>
      </c>
      <c r="C9" s="2">
        <v>715871.8</v>
      </c>
      <c r="D9" s="1">
        <f t="shared" si="2"/>
        <v>1011051801.196</v>
      </c>
      <c r="E9" s="2">
        <v>193765279.56</v>
      </c>
      <c r="F9" s="2">
        <v>193765279.56</v>
      </c>
      <c r="G9" s="2">
        <f t="shared" si="3"/>
        <v>817286521.63599992</v>
      </c>
    </row>
    <row r="10" spans="1:7">
      <c r="A10" s="14" t="s">
        <v>14</v>
      </c>
      <c r="B10" s="1"/>
      <c r="C10" s="1"/>
      <c r="D10" s="1">
        <f t="shared" si="2"/>
        <v>0</v>
      </c>
      <c r="E10" s="1"/>
      <c r="F10" s="1"/>
      <c r="G10" s="1">
        <f t="shared" si="3"/>
        <v>0</v>
      </c>
    </row>
    <row r="11" spans="1:7" ht="22.5">
      <c r="A11" s="14" t="s">
        <v>15</v>
      </c>
      <c r="B11" s="1">
        <f>SUM(B12:B13)</f>
        <v>0</v>
      </c>
      <c r="C11" s="1">
        <f t="shared" ref="C11:F11" si="4">SUM(C12:C13)</f>
        <v>0</v>
      </c>
      <c r="D11" s="1">
        <f t="shared" si="4"/>
        <v>0</v>
      </c>
      <c r="E11" s="1">
        <f t="shared" si="4"/>
        <v>0</v>
      </c>
      <c r="F11" s="1">
        <f t="shared" si="4"/>
        <v>0</v>
      </c>
      <c r="G11" s="1">
        <f t="shared" si="3"/>
        <v>0</v>
      </c>
    </row>
    <row r="12" spans="1:7">
      <c r="A12" s="9" t="s">
        <v>16</v>
      </c>
      <c r="B12" s="2"/>
      <c r="C12" s="2"/>
      <c r="D12" s="1">
        <f t="shared" ref="D12:D14" si="5">B12+C12</f>
        <v>0</v>
      </c>
      <c r="E12" s="2"/>
      <c r="F12" s="2"/>
      <c r="G12" s="2">
        <f t="shared" si="3"/>
        <v>0</v>
      </c>
    </row>
    <row r="13" spans="1:7">
      <c r="A13" s="9" t="s">
        <v>17</v>
      </c>
      <c r="B13" s="2"/>
      <c r="C13" s="2"/>
      <c r="D13" s="1">
        <f t="shared" si="5"/>
        <v>0</v>
      </c>
      <c r="E13" s="2"/>
      <c r="F13" s="2"/>
      <c r="G13" s="2">
        <f t="shared" si="3"/>
        <v>0</v>
      </c>
    </row>
    <row r="14" spans="1:7">
      <c r="A14" s="14" t="s">
        <v>18</v>
      </c>
      <c r="B14" s="1"/>
      <c r="C14" s="1"/>
      <c r="D14" s="1">
        <f t="shared" si="5"/>
        <v>0</v>
      </c>
      <c r="E14" s="1"/>
      <c r="F14" s="1"/>
      <c r="G14" s="1">
        <f t="shared" si="3"/>
        <v>0</v>
      </c>
    </row>
    <row r="15" spans="1:7" ht="5.0999999999999996" customHeight="1">
      <c r="A15" s="14"/>
      <c r="B15" s="2"/>
      <c r="C15" s="2"/>
      <c r="D15" s="2"/>
      <c r="E15" s="2"/>
      <c r="F15" s="2"/>
      <c r="G15" s="2"/>
    </row>
    <row r="16" spans="1:7">
      <c r="A16" s="7" t="s">
        <v>19</v>
      </c>
      <c r="B16" s="1">
        <f>B17+B18+B19+B22+B23+B26</f>
        <v>2607230982</v>
      </c>
      <c r="C16" s="1">
        <f t="shared" ref="C16:G16" si="6">C17+C18+C19+C22+C23+C26</f>
        <v>1933801749</v>
      </c>
      <c r="D16" s="1">
        <f t="shared" si="6"/>
        <v>4541032731</v>
      </c>
      <c r="E16" s="1">
        <f t="shared" si="6"/>
        <v>971038796.29999995</v>
      </c>
      <c r="F16" s="1">
        <f t="shared" si="6"/>
        <v>971038796.29999995</v>
      </c>
      <c r="G16" s="1">
        <f t="shared" si="6"/>
        <v>3569993934.6999998</v>
      </c>
    </row>
    <row r="17" spans="1:7">
      <c r="A17" s="14" t="s">
        <v>9</v>
      </c>
      <c r="B17" s="2"/>
      <c r="C17" s="2"/>
      <c r="D17" s="1">
        <f t="shared" ref="D17:D18" si="7">B17+C17</f>
        <v>0</v>
      </c>
      <c r="E17" s="2"/>
      <c r="F17" s="2"/>
      <c r="G17" s="1">
        <f t="shared" ref="G17:G26" si="8">D17-E17</f>
        <v>0</v>
      </c>
    </row>
    <row r="18" spans="1:7">
      <c r="A18" s="14" t="s">
        <v>10</v>
      </c>
      <c r="B18" s="1"/>
      <c r="C18" s="1"/>
      <c r="D18" s="1">
        <f t="shared" si="7"/>
        <v>0</v>
      </c>
      <c r="E18" s="1"/>
      <c r="F18" s="1"/>
      <c r="G18" s="1">
        <f t="shared" si="8"/>
        <v>0</v>
      </c>
    </row>
    <row r="19" spans="1:7">
      <c r="A19" s="14" t="s">
        <v>11</v>
      </c>
      <c r="B19" s="1">
        <f>SUM(B20:B21)</f>
        <v>2607230982</v>
      </c>
      <c r="C19" s="1">
        <f t="shared" ref="C19:F19" si="9">SUM(C20:C21)</f>
        <v>1933801749</v>
      </c>
      <c r="D19" s="1">
        <f t="shared" si="9"/>
        <v>4541032731</v>
      </c>
      <c r="E19" s="1">
        <f t="shared" si="9"/>
        <v>971038796.29999995</v>
      </c>
      <c r="F19" s="1">
        <f t="shared" si="9"/>
        <v>971038796.29999995</v>
      </c>
      <c r="G19" s="1">
        <f t="shared" si="8"/>
        <v>3569993934.6999998</v>
      </c>
    </row>
    <row r="20" spans="1:7">
      <c r="A20" s="9" t="s">
        <v>12</v>
      </c>
      <c r="B20" s="2">
        <v>635382190.31340003</v>
      </c>
      <c r="C20" s="2">
        <v>471267486.2313</v>
      </c>
      <c r="D20" s="1">
        <f t="shared" ref="D20:D22" si="10">B20+C20</f>
        <v>1106649676.5447001</v>
      </c>
      <c r="E20" s="2">
        <v>236642154.65831</v>
      </c>
      <c r="F20" s="2">
        <v>236642154.65831</v>
      </c>
      <c r="G20" s="2">
        <f t="shared" si="8"/>
        <v>870007521.88639021</v>
      </c>
    </row>
    <row r="21" spans="1:7">
      <c r="A21" s="9" t="s">
        <v>13</v>
      </c>
      <c r="B21" s="2">
        <v>1971848791.6866</v>
      </c>
      <c r="C21" s="2">
        <v>1462534262.7686999</v>
      </c>
      <c r="D21" s="1">
        <f t="shared" si="10"/>
        <v>3434383054.4552999</v>
      </c>
      <c r="E21" s="2">
        <v>734396641.6416899</v>
      </c>
      <c r="F21" s="2">
        <v>734396641.6416899</v>
      </c>
      <c r="G21" s="2">
        <f t="shared" si="8"/>
        <v>2699986412.8136101</v>
      </c>
    </row>
    <row r="22" spans="1:7">
      <c r="A22" s="14" t="s">
        <v>14</v>
      </c>
      <c r="B22" s="1"/>
      <c r="C22" s="1"/>
      <c r="D22" s="1">
        <f t="shared" si="10"/>
        <v>0</v>
      </c>
      <c r="E22" s="1"/>
      <c r="F22" s="1"/>
      <c r="G22" s="1">
        <f t="shared" si="8"/>
        <v>0</v>
      </c>
    </row>
    <row r="23" spans="1:7" ht="22.5">
      <c r="A23" s="14" t="s">
        <v>15</v>
      </c>
      <c r="B23" s="1">
        <f>SUM(B24:B25)</f>
        <v>0</v>
      </c>
      <c r="C23" s="1">
        <f t="shared" ref="C23:F23" si="11">SUM(C24:C25)</f>
        <v>0</v>
      </c>
      <c r="D23" s="1">
        <f t="shared" si="11"/>
        <v>0</v>
      </c>
      <c r="E23" s="1">
        <f t="shared" si="11"/>
        <v>0</v>
      </c>
      <c r="F23" s="1">
        <f t="shared" si="11"/>
        <v>0</v>
      </c>
      <c r="G23" s="1">
        <f t="shared" si="8"/>
        <v>0</v>
      </c>
    </row>
    <row r="24" spans="1:7">
      <c r="A24" s="9" t="s">
        <v>16</v>
      </c>
      <c r="B24" s="2"/>
      <c r="C24" s="2"/>
      <c r="D24" s="1">
        <f t="shared" ref="D24:D26" si="12">B24+C24</f>
        <v>0</v>
      </c>
      <c r="E24" s="2"/>
      <c r="F24" s="2"/>
      <c r="G24" s="2">
        <f t="shared" si="8"/>
        <v>0</v>
      </c>
    </row>
    <row r="25" spans="1:7">
      <c r="A25" s="9" t="s">
        <v>17</v>
      </c>
      <c r="B25" s="2"/>
      <c r="C25" s="2"/>
      <c r="D25" s="1">
        <f t="shared" si="12"/>
        <v>0</v>
      </c>
      <c r="E25" s="2"/>
      <c r="F25" s="2"/>
      <c r="G25" s="2">
        <f t="shared" si="8"/>
        <v>0</v>
      </c>
    </row>
    <row r="26" spans="1:7">
      <c r="A26" s="14" t="s">
        <v>18</v>
      </c>
      <c r="B26" s="1"/>
      <c r="C26" s="1"/>
      <c r="D26" s="1">
        <f t="shared" si="12"/>
        <v>0</v>
      </c>
      <c r="E26" s="1"/>
      <c r="F26" s="1"/>
      <c r="G26" s="1">
        <f t="shared" si="8"/>
        <v>0</v>
      </c>
    </row>
    <row r="27" spans="1:7">
      <c r="A27" s="7" t="s">
        <v>20</v>
      </c>
      <c r="B27" s="1">
        <f>B4+B16</f>
        <v>3935222477</v>
      </c>
      <c r="C27" s="1">
        <f t="shared" ref="C27:G27" si="13">C4+C16</f>
        <v>1934517620.8</v>
      </c>
      <c r="D27" s="1">
        <f t="shared" si="13"/>
        <v>5869740097.8000002</v>
      </c>
      <c r="E27" s="1">
        <f t="shared" si="13"/>
        <v>1225624660.5699999</v>
      </c>
      <c r="F27" s="1">
        <f t="shared" si="13"/>
        <v>1225624660.5699999</v>
      </c>
      <c r="G27" s="1">
        <f t="shared" si="13"/>
        <v>4644115437.2299995</v>
      </c>
    </row>
    <row r="28" spans="1:7" ht="5.0999999999999996" customHeight="1">
      <c r="A28" s="15"/>
      <c r="B28" s="3"/>
      <c r="C28" s="3"/>
      <c r="D28" s="3"/>
      <c r="E28" s="3"/>
      <c r="F28" s="3"/>
      <c r="G28" s="3"/>
    </row>
    <row r="30" spans="1:7">
      <c r="A30" s="4" t="s">
        <v>23</v>
      </c>
    </row>
  </sheetData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scale="64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F6d</vt:lpstr>
      <vt:lpstr>'F6d'!Área_de_impresión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José Martín de la Luz Álvarez Arriaga</cp:lastModifiedBy>
  <cp:lastPrinted>2018-12-17T22:19:28Z</cp:lastPrinted>
  <dcterms:created xsi:type="dcterms:W3CDTF">2017-01-11T17:22:36Z</dcterms:created>
  <dcterms:modified xsi:type="dcterms:W3CDTF">2018-12-17T22:22:21Z</dcterms:modified>
</cp:coreProperties>
</file>