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F6c 4T 2017" sheetId="1" r:id="rId1"/>
  </sheets>
  <definedNames>
    <definedName name="_xlnm._FilterDatabase" localSheetId="0" hidden="1">'F6c 4T 2017'!$B$3:$H$79</definedName>
  </definedNames>
  <calcPr calcId="124519"/>
</workbook>
</file>

<file path=xl/calcChain.xml><?xml version="1.0" encoding="utf-8"?>
<calcChain xmlns="http://schemas.openxmlformats.org/spreadsheetml/2006/main">
  <c r="H77" i="1"/>
  <c r="E77"/>
  <c r="H76"/>
  <c r="E76"/>
  <c r="H75"/>
  <c r="E75"/>
  <c r="E73" s="1"/>
  <c r="H73" s="1"/>
  <c r="H74"/>
  <c r="E74"/>
  <c r="G73"/>
  <c r="F73"/>
  <c r="D73"/>
  <c r="C73"/>
  <c r="H71"/>
  <c r="E71"/>
  <c r="H70"/>
  <c r="E70"/>
  <c r="H69"/>
  <c r="E69"/>
  <c r="H68"/>
  <c r="E68"/>
  <c r="H67"/>
  <c r="E67"/>
  <c r="H66"/>
  <c r="E66"/>
  <c r="H65"/>
  <c r="E65"/>
  <c r="H64"/>
  <c r="E64"/>
  <c r="E62" s="1"/>
  <c r="H62" s="1"/>
  <c r="H63"/>
  <c r="E63"/>
  <c r="G62"/>
  <c r="F62"/>
  <c r="D62"/>
  <c r="C62"/>
  <c r="H60"/>
  <c r="E60"/>
  <c r="H59"/>
  <c r="E59"/>
  <c r="H58"/>
  <c r="E58"/>
  <c r="H57"/>
  <c r="E57"/>
  <c r="H56"/>
  <c r="D56"/>
  <c r="H55"/>
  <c r="E55"/>
  <c r="E53" s="1"/>
  <c r="H53" s="1"/>
  <c r="H54"/>
  <c r="E54"/>
  <c r="G53"/>
  <c r="F53"/>
  <c r="D53"/>
  <c r="C53"/>
  <c r="H51"/>
  <c r="E51"/>
  <c r="H50"/>
  <c r="E50"/>
  <c r="H49"/>
  <c r="E49"/>
  <c r="H48"/>
  <c r="E48"/>
  <c r="H47"/>
  <c r="E47"/>
  <c r="H46"/>
  <c r="E46"/>
  <c r="H45"/>
  <c r="E45"/>
  <c r="H44"/>
  <c r="E44"/>
  <c r="G43"/>
  <c r="F43"/>
  <c r="H43" s="1"/>
  <c r="E43"/>
  <c r="D43"/>
  <c r="C43"/>
  <c r="G42"/>
  <c r="D42"/>
  <c r="C42"/>
  <c r="H40"/>
  <c r="E40"/>
  <c r="H39"/>
  <c r="E39"/>
  <c r="H38"/>
  <c r="E38"/>
  <c r="H37"/>
  <c r="E37"/>
  <c r="G36"/>
  <c r="F36"/>
  <c r="H36" s="1"/>
  <c r="E36"/>
  <c r="D36"/>
  <c r="C36"/>
  <c r="H34"/>
  <c r="E34"/>
  <c r="H33"/>
  <c r="E33"/>
  <c r="H32"/>
  <c r="E32"/>
  <c r="H31"/>
  <c r="E31"/>
  <c r="H30"/>
  <c r="E30"/>
  <c r="H29"/>
  <c r="E29"/>
  <c r="H28"/>
  <c r="E28"/>
  <c r="H27"/>
  <c r="E27"/>
  <c r="H26"/>
  <c r="E26"/>
  <c r="G25"/>
  <c r="F25"/>
  <c r="H25" s="1"/>
  <c r="E25"/>
  <c r="D25"/>
  <c r="C25"/>
  <c r="H23"/>
  <c r="E23"/>
  <c r="H22"/>
  <c r="E22"/>
  <c r="H21"/>
  <c r="E21"/>
  <c r="H20"/>
  <c r="E20"/>
  <c r="H19"/>
  <c r="E19"/>
  <c r="H18"/>
  <c r="E18"/>
  <c r="H17"/>
  <c r="E17"/>
  <c r="G16"/>
  <c r="F16"/>
  <c r="H16" s="1"/>
  <c r="E16"/>
  <c r="D16"/>
  <c r="C16"/>
  <c r="H14"/>
  <c r="E14"/>
  <c r="H13"/>
  <c r="E13"/>
  <c r="H12"/>
  <c r="E12"/>
  <c r="H11"/>
  <c r="E11"/>
  <c r="H10"/>
  <c r="E10"/>
  <c r="H9"/>
  <c r="E9"/>
  <c r="H8"/>
  <c r="E8"/>
  <c r="E6" s="1"/>
  <c r="E5" s="1"/>
  <c r="H7"/>
  <c r="E7"/>
  <c r="H6"/>
  <c r="H5" s="1"/>
  <c r="G6"/>
  <c r="G5" s="1"/>
  <c r="G79" s="1"/>
  <c r="F6"/>
  <c r="D6"/>
  <c r="D5" s="1"/>
  <c r="D79" s="1"/>
  <c r="C6"/>
  <c r="C5" s="1"/>
  <c r="C79" s="1"/>
  <c r="F5"/>
  <c r="E42" l="1"/>
  <c r="H42" s="1"/>
  <c r="H79" s="1"/>
  <c r="F42"/>
  <c r="F79" s="1"/>
  <c r="E79" l="1"/>
</calcChain>
</file>

<file path=xl/sharedStrings.xml><?xml version="1.0" encoding="utf-8"?>
<sst xmlns="http://schemas.openxmlformats.org/spreadsheetml/2006/main" count="140" uniqueCount="108">
  <si>
    <t>INSTITUTO DE SALUD PUBLICA DEL ESTADO DE GUANAJUATO
Estado Analítico del Ejercicio del Presupuesto de Egresos Detallado - LDF
Clasificación Funcional (Finalidad y Función)
al 31 de Diciembre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</si>
  <si>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</si>
  <si>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</si>
  <si>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</si>
  <si>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</si>
  <si>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</si>
  <si>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</si>
  <si>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</si>
  <si>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</si>
  <si>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</si>
  <si>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</si>
  <si>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</si>
  <si>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</si>
  <si>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</si>
  <si>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</si>
  <si>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</si>
  <si>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</si>
  <si>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</si>
  <si>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</si>
  <si>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</si>
  <si>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</si>
  <si>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</si>
  <si>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</si>
  <si>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</si>
  <si>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</si>
  <si>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</si>
  <si>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</si>
  <si>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</si>
  <si>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</si>
  <si>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</si>
  <si>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</si>
  <si>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</si>
  <si>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</si>
  <si>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</si>
  <si>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</si>
  <si>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</si>
  <si>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</si>
  <si>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</si>
  <si>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</si>
  <si>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</si>
  <si>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</si>
  <si>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</si>
  <si>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</si>
  <si>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</si>
  <si>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</si>
  <si>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</si>
  <si>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</si>
  <si>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</si>
  <si>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</si>
  <si>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</si>
  <si>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</si>
  <si>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</si>
  <si>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</si>
  <si>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</si>
  <si>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</si>
  <si>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</si>
  <si>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</si>
  <si>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</si>
  <si>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</si>
  <si>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</si>
  <si>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</si>
  <si>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</si>
  <si>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</si>
  <si>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</si>
  <si>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</si>
  <si>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</si>
  <si>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</si>
  <si>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</si>
  <si>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</si>
  <si>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</si>
  <si>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</si>
  <si>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</si>
  <si>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</si>
  <si>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</si>
  <si>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</si>
  <si>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</si>
  <si>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</si>
  <si>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</si>
  <si>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</si>
  <si>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</si>
  <si>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</si>
  <si>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</si>
  <si>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</si>
  <si>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</si>
  <si>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</si>
  <si>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</si>
  <si>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</si>
  <si>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</si>
  <si>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</si>
  <si>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</si>
  <si>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</si>
  <si>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</si>
  <si>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</si>
  <si>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</si>
  <si>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</si>
  <si>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</si>
  <si>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</si>
  <si>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</si>
  <si>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</si>
  <si>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</si>
  <si>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</t>
  </si>
  <si>
    <t>______________________________________________________________________________</t>
  </si>
  <si>
    <t>_________________________________________________</t>
  </si>
  <si>
    <t>LIC. FERNANDO REYNOSO MARQUEZ</t>
  </si>
  <si>
    <t>DR. ENRIQUE NEGRETE PÉREZ</t>
  </si>
  <si>
    <t>COORDINADOR GENERAL DE ADMINISTRACIÓN Y FINANZAS</t>
  </si>
  <si>
    <t>DIRECTOR GENERAL DE ADMINISTRACIÓN</t>
  </si>
  <si>
    <t>EN AUSENCIA DEL DIRECTOR GENERAL DEL ISAPEG CON FUNDAMENTO EN LO DISPUESTO EN EL ART.82 DEL REGLAMENTO INTERIOR DEL ISAPEG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</si>
</sst>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0"/>
      <color theme="1"/>
      <name val="}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0" fontId="8" fillId="4" borderId="0" applyNumberFormat="0" applyBorder="0" applyAlignment="0" applyProtection="0"/>
    <xf numFmtId="0" fontId="9" fillId="3" borderId="0" applyNumberFormat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0" fontId="1" fillId="2" borderId="1" applyNumberFormat="0" applyFont="0" applyAlignment="0" applyProtection="0"/>
  </cellStyleXfs>
  <cellXfs count="38">
    <xf numFmtId="0" fontId="0" fillId="0" borderId="0" xfId="0"/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0" borderId="0" xfId="0" applyFont="1"/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top" wrapText="1"/>
    </xf>
    <xf numFmtId="0" fontId="4" fillId="0" borderId="5" xfId="0" applyFont="1" applyBorder="1"/>
    <xf numFmtId="0" fontId="5" fillId="0" borderId="6" xfId="0" applyFont="1" applyBorder="1" applyAlignment="1">
      <alignment horizontal="justify" vertical="center" wrapText="1"/>
    </xf>
    <xf numFmtId="4" fontId="4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 vertical="center" indent="2"/>
    </xf>
    <xf numFmtId="4" fontId="4" fillId="0" borderId="8" xfId="0" applyNumberFormat="1" applyFont="1" applyBorder="1" applyAlignment="1">
      <alignment vertical="center"/>
    </xf>
    <xf numFmtId="0" fontId="4" fillId="0" borderId="13" xfId="0" applyFont="1" applyBorder="1"/>
    <xf numFmtId="0" fontId="5" fillId="0" borderId="14" xfId="0" applyFont="1" applyBorder="1" applyAlignment="1">
      <alignment horizontal="left" vertical="center" indent="1"/>
    </xf>
    <xf numFmtId="0" fontId="0" fillId="0" borderId="14" xfId="0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 indent="2"/>
    </xf>
    <xf numFmtId="0" fontId="4" fillId="0" borderId="9" xfId="0" applyFont="1" applyBorder="1"/>
    <xf numFmtId="0" fontId="5" fillId="0" borderId="10" xfId="0" applyFont="1" applyBorder="1" applyAlignment="1">
      <alignment horizontal="justify" vertical="center"/>
    </xf>
    <xf numFmtId="4" fontId="5" fillId="0" borderId="7" xfId="0" applyNumberFormat="1" applyFont="1" applyBorder="1" applyAlignment="1">
      <alignment vertical="center"/>
    </xf>
    <xf numFmtId="4" fontId="4" fillId="0" borderId="0" xfId="0" applyNumberFormat="1" applyFont="1" applyAlignment="1"/>
    <xf numFmtId="0" fontId="4" fillId="0" borderId="0" xfId="0" applyFont="1" applyAlignment="1"/>
    <xf numFmtId="0" fontId="4" fillId="0" borderId="0" xfId="1" applyFont="1"/>
    <xf numFmtId="0" fontId="7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9">
    <cellStyle name="20% - Énfasis1 2" xfId="2"/>
    <cellStyle name="Énfasis1 2" xfId="3"/>
    <cellStyle name="Millares 2" xfId="4"/>
    <cellStyle name="Normal" xfId="0" builtinId="0"/>
    <cellStyle name="Normal 2" xfId="5"/>
    <cellStyle name="Normal 2 2" xfId="1"/>
    <cellStyle name="Normal 3" xfId="6"/>
    <cellStyle name="Normal 4" xfId="7"/>
    <cellStyle name="Notas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workbookViewId="0">
      <selection activeCell="B17" sqref="B17"/>
    </sheetView>
  </sheetViews>
  <sheetFormatPr baseColWidth="10" defaultRowHeight="11.2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2683317792.6799998</v>
      </c>
      <c r="D5" s="18">
        <f t="shared" ref="D5:H5" si="0">D6+D16+D25+D36</f>
        <v>439369615.51999998</v>
      </c>
      <c r="E5" s="18">
        <f t="shared" si="0"/>
        <v>3122687408.1999998</v>
      </c>
      <c r="F5" s="18">
        <f t="shared" si="0"/>
        <v>2946870878.7199998</v>
      </c>
      <c r="G5" s="18">
        <f t="shared" si="0"/>
        <v>2940074488.6599998</v>
      </c>
      <c r="H5" s="18">
        <f t="shared" si="0"/>
        <v>175816529.48000002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2683317792.6799998</v>
      </c>
      <c r="D16" s="18">
        <f t="shared" ref="D16:G16" si="4">SUM(D17:D23)</f>
        <v>439369615.51999998</v>
      </c>
      <c r="E16" s="18">
        <f t="shared" si="4"/>
        <v>3122687408.1999998</v>
      </c>
      <c r="F16" s="18">
        <f t="shared" si="4"/>
        <v>2946870878.7199998</v>
      </c>
      <c r="G16" s="18">
        <f t="shared" si="4"/>
        <v>2940074488.6599998</v>
      </c>
      <c r="H16" s="18">
        <f t="shared" si="3"/>
        <v>175816529.48000002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>
        <v>2683317792.6799998</v>
      </c>
      <c r="D19" s="23">
        <v>439369615.51999998</v>
      </c>
      <c r="E19" s="23">
        <f t="shared" si="5"/>
        <v>3122687408.1999998</v>
      </c>
      <c r="F19" s="23">
        <v>2946870878.7199998</v>
      </c>
      <c r="G19" s="23">
        <v>2940074488.6599998</v>
      </c>
      <c r="H19" s="23">
        <f t="shared" si="3"/>
        <v>175816529.48000002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/>
      <c r="D21" s="23"/>
      <c r="E21" s="23">
        <f t="shared" si="5"/>
        <v>0</v>
      </c>
      <c r="F21" s="23"/>
      <c r="G21" s="23"/>
      <c r="H21" s="23">
        <f t="shared" si="3"/>
        <v>0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3249580568</v>
      </c>
      <c r="D42" s="18">
        <f t="shared" ref="D42:G42" si="10">D43+D53+D62+D73</f>
        <v>5534385379.5900002</v>
      </c>
      <c r="E42" s="18">
        <f t="shared" si="10"/>
        <v>8783965947.5900002</v>
      </c>
      <c r="F42" s="18">
        <f t="shared" si="10"/>
        <v>8217924243.96</v>
      </c>
      <c r="G42" s="18">
        <f t="shared" si="10"/>
        <v>8210725189.6800003</v>
      </c>
      <c r="H42" s="18">
        <f t="shared" si="3"/>
        <v>566041703.63000011</v>
      </c>
    </row>
    <row r="43" spans="1:8" ht="12.7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3249580568</v>
      </c>
      <c r="D53" s="18">
        <f t="shared" ref="D53:G53" si="13">SUM(D54:D60)</f>
        <v>5534385379.5900002</v>
      </c>
      <c r="E53" s="18">
        <f t="shared" si="13"/>
        <v>8783965947.5900002</v>
      </c>
      <c r="F53" s="18">
        <f t="shared" si="13"/>
        <v>8217924243.96</v>
      </c>
      <c r="G53" s="18">
        <f t="shared" si="13"/>
        <v>8210725189.6800003</v>
      </c>
      <c r="H53" s="18">
        <f t="shared" si="3"/>
        <v>566041703.63000011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>
        <v>3249580568</v>
      </c>
      <c r="D56" s="23">
        <f>+E56-C56</f>
        <v>5534385379.5900002</v>
      </c>
      <c r="E56" s="23">
        <v>8783965947.5900002</v>
      </c>
      <c r="F56" s="23">
        <v>8217924243.96</v>
      </c>
      <c r="G56" s="23">
        <v>8210725189.6800003</v>
      </c>
      <c r="H56" s="23">
        <f t="shared" si="3"/>
        <v>566041703.63000011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/>
      <c r="D58" s="23"/>
      <c r="E58" s="23">
        <f t="shared" si="14"/>
        <v>0</v>
      </c>
      <c r="F58" s="23"/>
      <c r="G58" s="23"/>
      <c r="H58" s="23">
        <f t="shared" si="3"/>
        <v>0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5932898360.6800003</v>
      </c>
      <c r="D79" s="18">
        <f t="shared" ref="D79:H79" si="20">D5+D42</f>
        <v>5973754995.1100006</v>
      </c>
      <c r="E79" s="18">
        <f t="shared" si="20"/>
        <v>11906653355.790001</v>
      </c>
      <c r="F79" s="18">
        <f t="shared" si="20"/>
        <v>11164795122.68</v>
      </c>
      <c r="G79" s="18">
        <f t="shared" si="20"/>
        <v>11150799678.34</v>
      </c>
      <c r="H79" s="18">
        <f t="shared" si="20"/>
        <v>741858233.11000013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  <row r="83" spans="1:8" ht="12.75">
      <c r="A83" s="4" t="s">
        <v>100</v>
      </c>
      <c r="B83" s="31"/>
      <c r="C83" s="32"/>
      <c r="D83" s="32"/>
      <c r="E83" s="33"/>
      <c r="F83" s="33"/>
      <c r="G83" s="33"/>
      <c r="H83" s="34"/>
    </row>
    <row r="84" spans="1:8" ht="12.75">
      <c r="B84" s="31"/>
      <c r="C84" s="32"/>
      <c r="D84" s="32"/>
      <c r="E84" s="33"/>
      <c r="F84" s="33"/>
      <c r="G84" s="33"/>
      <c r="H84" s="34"/>
    </row>
    <row r="85" spans="1:8" ht="12.75">
      <c r="B85" s="31"/>
      <c r="C85" s="32"/>
      <c r="D85" s="32"/>
      <c r="E85" s="33"/>
      <c r="F85" s="33"/>
      <c r="G85" s="33"/>
      <c r="H85" s="34"/>
    </row>
    <row r="86" spans="1:8" ht="12.75">
      <c r="B86" s="31"/>
      <c r="C86" s="32"/>
      <c r="D86" s="32"/>
      <c r="E86" s="33"/>
      <c r="F86" s="33"/>
      <c r="G86" s="33"/>
      <c r="H86" s="34"/>
    </row>
    <row r="87" spans="1:8" ht="12.75">
      <c r="A87" s="34"/>
      <c r="B87" s="35" t="s">
        <v>101</v>
      </c>
      <c r="C87" s="33"/>
      <c r="E87" s="33"/>
      <c r="F87" s="34"/>
      <c r="G87" s="35" t="s">
        <v>102</v>
      </c>
      <c r="H87" s="34"/>
    </row>
    <row r="88" spans="1:8" ht="12.75">
      <c r="A88" s="34"/>
      <c r="B88" s="35" t="s">
        <v>103</v>
      </c>
      <c r="C88" s="33"/>
      <c r="E88" s="33"/>
      <c r="F88" s="34"/>
      <c r="G88" s="35" t="s">
        <v>104</v>
      </c>
      <c r="H88" s="34"/>
    </row>
    <row r="89" spans="1:8" ht="12.75">
      <c r="A89" s="34"/>
      <c r="B89" s="35" t="s">
        <v>105</v>
      </c>
      <c r="C89" s="33"/>
      <c r="E89" s="33"/>
      <c r="F89" s="34"/>
      <c r="G89" s="35" t="s">
        <v>106</v>
      </c>
      <c r="H89" s="34"/>
    </row>
    <row r="90" spans="1:8" ht="12.75">
      <c r="A90" s="34"/>
      <c r="B90" s="36" t="s">
        <v>107</v>
      </c>
      <c r="C90" s="37"/>
      <c r="E90" s="33"/>
      <c r="F90" s="33"/>
      <c r="G90" s="33"/>
      <c r="H90" s="34"/>
    </row>
    <row r="91" spans="1:8" ht="12.75">
      <c r="A91" s="34"/>
      <c r="B91" s="36"/>
      <c r="C91" s="37"/>
      <c r="E91" s="33"/>
      <c r="F91" s="33"/>
      <c r="G91" s="33"/>
      <c r="H91" s="34"/>
    </row>
  </sheetData>
  <mergeCells count="16">
    <mergeCell ref="A62:B62"/>
    <mergeCell ref="A73:B73"/>
    <mergeCell ref="A79:B79"/>
    <mergeCell ref="B90:B91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31496062992125984" right="0.31496062992125984" top="0.55118110236220474" bottom="0.55118110236220474" header="0.31496062992125984" footer="0.31496062992125984"/>
  <pageSetup scale="62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 4T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2018-11-23T20:46:13Z</dcterms:created>
  <dcterms:modified xsi:type="dcterms:W3CDTF">2018-11-23T20:54:31Z</dcterms:modified>
</cp:coreProperties>
</file>