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30" windowWidth="19335" windowHeight="7080"/>
  </bookViews>
  <sheets>
    <sheet name="F4 1T 2017" sheetId="1" r:id="rId1"/>
  </sheets>
  <definedNames>
    <definedName name="_xlnm.Print_Area" localSheetId="0">'F4 1T 2017'!$A$1:$E$74</definedName>
    <definedName name="_xlnm.Print_Titles" localSheetId="0">'F4 1T 2017'!$1:$6</definedName>
  </definedNames>
  <calcPr calcId="124519"/>
</workbook>
</file>

<file path=xl/calcChain.xml><?xml version="1.0" encoding="utf-8"?>
<calcChain xmlns="http://schemas.openxmlformats.org/spreadsheetml/2006/main">
  <c r="E68" i="1"/>
  <c r="E69" s="1"/>
  <c r="E60"/>
  <c r="D60"/>
  <c r="D68" s="1"/>
  <c r="D69" s="1"/>
  <c r="C60"/>
  <c r="C68" s="1"/>
  <c r="C69" s="1"/>
  <c r="E46"/>
  <c r="E54" s="1"/>
  <c r="E55" s="1"/>
  <c r="D46"/>
  <c r="D54" s="1"/>
  <c r="D55" s="1"/>
  <c r="C46"/>
  <c r="C54" s="1"/>
  <c r="C55" s="1"/>
  <c r="D41"/>
  <c r="E37"/>
  <c r="D37"/>
  <c r="C37"/>
  <c r="C41" s="1"/>
  <c r="E34"/>
  <c r="E41" s="1"/>
  <c r="D34"/>
  <c r="C34"/>
  <c r="E26"/>
  <c r="D26"/>
  <c r="C26"/>
  <c r="E18"/>
  <c r="E17"/>
  <c r="E16" s="1"/>
  <c r="E20" s="1"/>
  <c r="D16"/>
  <c r="E12"/>
  <c r="D12"/>
  <c r="D20" s="1"/>
  <c r="D21" s="1"/>
  <c r="D22" s="1"/>
  <c r="D30" s="1"/>
  <c r="C12"/>
  <c r="E7"/>
  <c r="D7"/>
  <c r="C7"/>
  <c r="C20" s="1"/>
  <c r="C21" s="1"/>
  <c r="C22" s="1"/>
  <c r="C30" s="1"/>
  <c r="E21" l="1"/>
  <c r="E22" s="1"/>
  <c r="E30" s="1"/>
</calcChain>
</file>

<file path=xl/sharedStrings.xml><?xml version="1.0" encoding="utf-8"?>
<sst xmlns="http://schemas.openxmlformats.org/spreadsheetml/2006/main" count="62" uniqueCount="43">
  <si>
    <t>INSTITUTO DE SALUD PUBLICA DEL ESTADO DE GUANAJUATO
Balance Presupuestario - LDF
al 31 de Marzo de 2017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</si>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</sst>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29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indexed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/>
    <xf numFmtId="43" fontId="18" fillId="0" borderId="0" applyFont="0" applyFill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3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8" fillId="4" borderId="0" applyNumberFormat="0" applyBorder="0" applyAlignment="0" applyProtection="0"/>
    <xf numFmtId="0" fontId="20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45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20" fillId="0" borderId="0" xfId="0" applyFont="1"/>
    <xf numFmtId="0" fontId="19" fillId="33" borderId="13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0" fontId="19" fillId="33" borderId="15" xfId="0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/>
    </xf>
    <xf numFmtId="0" fontId="19" fillId="33" borderId="17" xfId="0" applyFont="1" applyFill="1" applyBorder="1" applyAlignment="1">
      <alignment horizontal="center" vertical="center"/>
    </xf>
    <xf numFmtId="0" fontId="19" fillId="33" borderId="18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19" fillId="33" borderId="20" xfId="0" applyFont="1" applyFill="1" applyBorder="1" applyAlignment="1">
      <alignment horizontal="center" vertical="center" wrapText="1"/>
    </xf>
    <xf numFmtId="0" fontId="20" fillId="0" borderId="10" xfId="0" applyFont="1" applyBorder="1"/>
    <xf numFmtId="0" fontId="20" fillId="0" borderId="11" xfId="0" applyFont="1" applyBorder="1" applyAlignment="1">
      <alignment vertical="center" wrapText="1"/>
    </xf>
    <xf numFmtId="4" fontId="20" fillId="0" borderId="21" xfId="0" applyNumberFormat="1" applyFont="1" applyBorder="1" applyAlignment="1">
      <alignment vertical="center"/>
    </xf>
    <xf numFmtId="0" fontId="20" fillId="0" borderId="13" xfId="0" applyFont="1" applyBorder="1"/>
    <xf numFmtId="0" fontId="21" fillId="0" borderId="0" xfId="0" applyFont="1" applyBorder="1" applyAlignment="1">
      <alignment vertical="center" wrapText="1"/>
    </xf>
    <xf numFmtId="4" fontId="21" fillId="0" borderId="22" xfId="0" applyNumberFormat="1" applyFont="1" applyBorder="1" applyAlignment="1">
      <alignment vertical="center"/>
    </xf>
    <xf numFmtId="4" fontId="20" fillId="0" borderId="0" xfId="0" applyNumberFormat="1" applyFont="1" applyFill="1" applyBorder="1"/>
    <xf numFmtId="0" fontId="20" fillId="0" borderId="0" xfId="0" applyFont="1" applyFill="1" applyBorder="1"/>
    <xf numFmtId="0" fontId="20" fillId="0" borderId="0" xfId="0" applyFont="1" applyBorder="1" applyAlignment="1">
      <alignment horizontal="left" vertical="center" wrapText="1" indent="1"/>
    </xf>
    <xf numFmtId="4" fontId="20" fillId="0" borderId="22" xfId="0" applyNumberFormat="1" applyFont="1" applyFill="1" applyBorder="1" applyAlignment="1">
      <alignment vertical="center"/>
    </xf>
    <xf numFmtId="4" fontId="20" fillId="0" borderId="0" xfId="0" applyNumberFormat="1" applyFont="1"/>
    <xf numFmtId="164" fontId="0" fillId="0" borderId="0" xfId="0" applyNumberFormat="1"/>
    <xf numFmtId="0" fontId="20" fillId="0" borderId="0" xfId="0" applyFont="1" applyBorder="1" applyAlignment="1">
      <alignment vertical="center" wrapText="1"/>
    </xf>
    <xf numFmtId="4" fontId="20" fillId="0" borderId="22" xfId="0" applyNumberFormat="1" applyFont="1" applyBorder="1" applyAlignment="1">
      <alignment vertical="center"/>
    </xf>
    <xf numFmtId="0" fontId="23" fillId="0" borderId="0" xfId="0" applyFont="1"/>
    <xf numFmtId="43" fontId="20" fillId="0" borderId="22" xfId="1" applyFont="1" applyBorder="1" applyAlignment="1">
      <alignment vertical="center"/>
    </xf>
    <xf numFmtId="43" fontId="24" fillId="0" borderId="0" xfId="1" applyFont="1" applyFill="1" applyBorder="1"/>
    <xf numFmtId="43" fontId="20" fillId="0" borderId="0" xfId="0" applyNumberFormat="1" applyFont="1" applyFill="1" applyBorder="1"/>
    <xf numFmtId="4" fontId="20" fillId="34" borderId="22" xfId="0" applyNumberFormat="1" applyFont="1" applyFill="1" applyBorder="1" applyAlignment="1">
      <alignment vertical="center"/>
    </xf>
    <xf numFmtId="4" fontId="19" fillId="33" borderId="20" xfId="0" applyNumberFormat="1" applyFont="1" applyFill="1" applyBorder="1" applyAlignment="1">
      <alignment horizontal="center" vertical="center"/>
    </xf>
    <xf numFmtId="0" fontId="19" fillId="33" borderId="20" xfId="0" applyFont="1" applyFill="1" applyBorder="1" applyAlignment="1">
      <alignment vertical="center"/>
    </xf>
    <xf numFmtId="4" fontId="19" fillId="33" borderId="2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 indent="1"/>
    </xf>
    <xf numFmtId="0" fontId="20" fillId="0" borderId="0" xfId="0" applyFont="1" applyFill="1"/>
    <xf numFmtId="4" fontId="20" fillId="0" borderId="0" xfId="0" applyNumberFormat="1" applyFont="1" applyFill="1"/>
    <xf numFmtId="43" fontId="25" fillId="0" borderId="23" xfId="1" applyFont="1" applyFill="1" applyBorder="1"/>
    <xf numFmtId="0" fontId="20" fillId="0" borderId="15" xfId="0" applyFont="1" applyBorder="1"/>
    <xf numFmtId="0" fontId="21" fillId="0" borderId="17" xfId="0" applyFont="1" applyBorder="1" applyAlignment="1">
      <alignment vertical="center"/>
    </xf>
    <xf numFmtId="4" fontId="21" fillId="0" borderId="24" xfId="0" applyNumberFormat="1" applyFont="1" applyBorder="1" applyAlignment="1">
      <alignment vertical="center"/>
    </xf>
  </cellXfs>
  <cellStyles count="75">
    <cellStyle name="20% - Énfasis1 2" xfId="2"/>
    <cellStyle name="20% - Énfasis1 2 2" xfId="3"/>
    <cellStyle name="20% - Énfasis1 3" xfId="4"/>
    <cellStyle name="20% - Énfasis1 4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60% - Énfasis1 2" xfId="28"/>
    <cellStyle name="60% - Énfasis2 2" xfId="29"/>
    <cellStyle name="60% - Énfasis3 2" xfId="30"/>
    <cellStyle name="60% - Énfasis4 2" xfId="31"/>
    <cellStyle name="60% - Énfasis5 2" xfId="32"/>
    <cellStyle name="60% - Énfasis6 2" xfId="33"/>
    <cellStyle name="Buena 2" xfId="34"/>
    <cellStyle name="Cálculo 2" xfId="35"/>
    <cellStyle name="Celda de comprobación 2" xfId="36"/>
    <cellStyle name="Celda vinculada 2" xfId="37"/>
    <cellStyle name="Encabezado 1 2" xfId="38"/>
    <cellStyle name="Encabezado 4 2" xfId="39"/>
    <cellStyle name="Énfasis1 2" xfId="40"/>
    <cellStyle name="Énfasis1 3" xfId="41"/>
    <cellStyle name="Énfasis2 2" xfId="42"/>
    <cellStyle name="Énfasis3 2" xfId="43"/>
    <cellStyle name="Énfasis4 2" xfId="44"/>
    <cellStyle name="Énfasis5 2" xfId="45"/>
    <cellStyle name="Énfasis6 2" xfId="46"/>
    <cellStyle name="Entrada 2" xfId="47"/>
    <cellStyle name="Incorrecto 2" xfId="48"/>
    <cellStyle name="Millares" xfId="1" builtinId="3"/>
    <cellStyle name="Millares 2" xfId="49"/>
    <cellStyle name="Millares 2 2" xfId="50"/>
    <cellStyle name="Millares 3" xfId="51"/>
    <cellStyle name="Millares 9" xfId="52"/>
    <cellStyle name="Moneda 2" xfId="53"/>
    <cellStyle name="Neutral 2" xfId="54"/>
    <cellStyle name="Normal" xfId="0" builtinId="0"/>
    <cellStyle name="Normal 2" xfId="55"/>
    <cellStyle name="Normal 2 2" xfId="56"/>
    <cellStyle name="Normal 2 3" xfId="57"/>
    <cellStyle name="Normal 3" xfId="58"/>
    <cellStyle name="Normal 3 2" xfId="59"/>
    <cellStyle name="Normal 3 3" xfId="60"/>
    <cellStyle name="Normal 4" xfId="61"/>
    <cellStyle name="Normal 5" xfId="62"/>
    <cellStyle name="Normal 6" xfId="63"/>
    <cellStyle name="Notas 2" xfId="64"/>
    <cellStyle name="Notas 2 2" xfId="65"/>
    <cellStyle name="Notas 2 3" xfId="66"/>
    <cellStyle name="Notas 3" xfId="67"/>
    <cellStyle name="Salida 2" xfId="68"/>
    <cellStyle name="Texto de advertencia 2" xfId="69"/>
    <cellStyle name="Texto explicativo 2" xfId="70"/>
    <cellStyle name="Título 2 2" xfId="71"/>
    <cellStyle name="Título 3 2" xfId="72"/>
    <cellStyle name="Título 4" xfId="73"/>
    <cellStyle name="Total 2" xfId="7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tabSelected="1" topLeftCell="A47" workbookViewId="0">
      <selection activeCell="B77" sqref="B77"/>
    </sheetView>
  </sheetViews>
  <sheetFormatPr baseColWidth="10" defaultRowHeight="11.25"/>
  <cols>
    <col min="1" max="1" width="1" style="4" customWidth="1"/>
    <col min="2" max="2" width="90.83203125" style="4" customWidth="1"/>
    <col min="3" max="3" width="16.83203125" style="4" customWidth="1"/>
    <col min="4" max="5" width="20.1640625" style="4" customWidth="1"/>
    <col min="6" max="6" width="12" style="4"/>
    <col min="7" max="7" width="12.33203125" style="4" bestFit="1" customWidth="1"/>
    <col min="8" max="10" width="19.33203125" style="4" bestFit="1" customWidth="1"/>
    <col min="11" max="12" width="14" style="4" bestFit="1" customWidth="1"/>
    <col min="13" max="16384" width="12" style="4"/>
  </cols>
  <sheetData>
    <row r="1" spans="1:13" ht="12.75" customHeight="1">
      <c r="A1" s="1" t="s">
        <v>0</v>
      </c>
      <c r="B1" s="2"/>
      <c r="C1" s="2"/>
      <c r="D1" s="2"/>
      <c r="E1" s="3"/>
    </row>
    <row r="2" spans="1:13" ht="12.75" customHeight="1">
      <c r="A2" s="5"/>
      <c r="B2" s="6"/>
      <c r="C2" s="6"/>
      <c r="D2" s="6"/>
      <c r="E2" s="7"/>
    </row>
    <row r="3" spans="1:13" ht="12.75" customHeight="1">
      <c r="A3" s="5"/>
      <c r="B3" s="6"/>
      <c r="C3" s="6"/>
      <c r="D3" s="6"/>
      <c r="E3" s="7"/>
    </row>
    <row r="4" spans="1:13" ht="12.75" customHeight="1">
      <c r="A4" s="8"/>
      <c r="B4" s="9"/>
      <c r="C4" s="9"/>
      <c r="D4" s="9"/>
      <c r="E4" s="10"/>
    </row>
    <row r="5" spans="1:13" ht="22.5">
      <c r="A5" s="11" t="s">
        <v>1</v>
      </c>
      <c r="B5" s="12"/>
      <c r="C5" s="13" t="s">
        <v>2</v>
      </c>
      <c r="D5" s="13" t="s">
        <v>3</v>
      </c>
      <c r="E5" s="13" t="s">
        <v>4</v>
      </c>
    </row>
    <row r="6" spans="1:13" ht="5.0999999999999996" customHeight="1">
      <c r="A6" s="14"/>
      <c r="B6" s="15"/>
      <c r="C6" s="16"/>
      <c r="D6" s="16"/>
      <c r="E6" s="16"/>
    </row>
    <row r="7" spans="1:13">
      <c r="A7" s="17"/>
      <c r="B7" s="18" t="s">
        <v>5</v>
      </c>
      <c r="C7" s="19">
        <f>SUM(C8:C10)</f>
        <v>5932898360.6800003</v>
      </c>
      <c r="D7" s="19">
        <f t="shared" ref="D7:E7" si="0">SUM(D8:D10)</f>
        <v>2700993797.6799998</v>
      </c>
      <c r="E7" s="19">
        <f t="shared" si="0"/>
        <v>2700993797.6799998</v>
      </c>
      <c r="I7" s="20"/>
      <c r="J7" s="20"/>
      <c r="K7" s="21"/>
      <c r="L7" s="21"/>
      <c r="M7" s="21"/>
    </row>
    <row r="8" spans="1:13" ht="12.75">
      <c r="A8" s="17"/>
      <c r="B8" s="22" t="s">
        <v>6</v>
      </c>
      <c r="C8" s="23">
        <v>2683317792.6799998</v>
      </c>
      <c r="D8" s="23">
        <v>1158079629.0999999</v>
      </c>
      <c r="E8" s="23">
        <v>1158079629.0999999</v>
      </c>
      <c r="H8" s="24"/>
      <c r="I8" s="24"/>
      <c r="J8" s="25"/>
      <c r="L8" s="21"/>
      <c r="M8" s="21"/>
    </row>
    <row r="9" spans="1:13">
      <c r="A9" s="17"/>
      <c r="B9" s="22" t="s">
        <v>7</v>
      </c>
      <c r="C9" s="23">
        <v>3249580568</v>
      </c>
      <c r="D9" s="23">
        <v>1542914168.5799999</v>
      </c>
      <c r="E9" s="23">
        <v>1542914168.5799999</v>
      </c>
      <c r="H9" s="24"/>
      <c r="I9" s="24"/>
      <c r="J9" s="24"/>
      <c r="K9" s="21"/>
      <c r="L9" s="21"/>
      <c r="M9" s="21"/>
    </row>
    <row r="10" spans="1:13">
      <c r="A10" s="17"/>
      <c r="B10" s="22" t="s">
        <v>8</v>
      </c>
      <c r="C10" s="23"/>
      <c r="D10" s="23"/>
      <c r="E10" s="23"/>
      <c r="I10" s="21"/>
      <c r="J10" s="21"/>
      <c r="K10" s="21"/>
      <c r="L10" s="21"/>
      <c r="M10" s="21"/>
    </row>
    <row r="11" spans="1:13" ht="5.0999999999999996" customHeight="1">
      <c r="A11" s="17"/>
      <c r="B11" s="26"/>
      <c r="C11" s="27"/>
      <c r="D11" s="27"/>
      <c r="E11" s="27"/>
      <c r="I11" s="21"/>
      <c r="J11" s="21"/>
      <c r="K11" s="21"/>
      <c r="L11" s="21"/>
      <c r="M11" s="21"/>
    </row>
    <row r="12" spans="1:13" ht="12.75">
      <c r="A12" s="17"/>
      <c r="B12" s="18" t="s">
        <v>9</v>
      </c>
      <c r="C12" s="19">
        <f>SUM(C13:C14)</f>
        <v>5932898360.6800003</v>
      </c>
      <c r="D12" s="19">
        <f t="shared" ref="D12:E12" si="1">SUM(D13:D14)</f>
        <v>1568581198.5800004</v>
      </c>
      <c r="E12" s="19">
        <f t="shared" si="1"/>
        <v>1557556624.6900005</v>
      </c>
      <c r="F12" s="28"/>
      <c r="H12" s="24"/>
      <c r="I12" s="24"/>
      <c r="J12" s="24"/>
      <c r="K12" s="21"/>
      <c r="L12" s="21"/>
      <c r="M12" s="21"/>
    </row>
    <row r="13" spans="1:13">
      <c r="A13" s="17"/>
      <c r="B13" s="22" t="s">
        <v>10</v>
      </c>
      <c r="C13" s="27">
        <v>2683317792.6799998</v>
      </c>
      <c r="D13" s="27">
        <v>386476672.95000029</v>
      </c>
      <c r="E13" s="27">
        <v>386462172.95000023</v>
      </c>
      <c r="I13" s="21"/>
      <c r="J13" s="21"/>
      <c r="K13" s="21"/>
      <c r="L13" s="21"/>
      <c r="M13" s="21"/>
    </row>
    <row r="14" spans="1:13" ht="12.75">
      <c r="A14" s="17"/>
      <c r="B14" s="22" t="s">
        <v>11</v>
      </c>
      <c r="C14" s="29">
        <v>3249580568</v>
      </c>
      <c r="D14" s="27">
        <v>1182104525.6300001</v>
      </c>
      <c r="E14" s="27">
        <v>1171094451.7400002</v>
      </c>
      <c r="I14" s="30"/>
      <c r="J14" s="30"/>
      <c r="K14" s="31"/>
      <c r="L14" s="31"/>
      <c r="M14" s="21"/>
    </row>
    <row r="15" spans="1:13" ht="5.0999999999999996" customHeight="1">
      <c r="A15" s="17"/>
      <c r="B15" s="26"/>
      <c r="C15" s="27"/>
      <c r="D15" s="27"/>
      <c r="E15" s="27"/>
      <c r="I15" s="21"/>
      <c r="J15" s="21"/>
      <c r="K15" s="21"/>
      <c r="L15" s="21"/>
      <c r="M15" s="21"/>
    </row>
    <row r="16" spans="1:13" ht="12.75">
      <c r="A16" s="17"/>
      <c r="B16" s="18" t="s">
        <v>12</v>
      </c>
      <c r="C16" s="32"/>
      <c r="D16" s="19">
        <f>SUM(D17:D18)</f>
        <v>327959070.71999997</v>
      </c>
      <c r="E16" s="19">
        <f>SUM(E17:E18)</f>
        <v>327959070.71999997</v>
      </c>
      <c r="F16" s="28"/>
      <c r="I16" s="21"/>
      <c r="J16" s="21"/>
      <c r="K16" s="21"/>
      <c r="L16" s="21"/>
      <c r="M16" s="21"/>
    </row>
    <row r="17" spans="1:13">
      <c r="A17" s="17"/>
      <c r="B17" s="22" t="s">
        <v>13</v>
      </c>
      <c r="C17" s="32"/>
      <c r="D17" s="23">
        <v>35152834.32</v>
      </c>
      <c r="E17" s="23">
        <f>+D17</f>
        <v>35152834.32</v>
      </c>
      <c r="I17" s="21"/>
      <c r="J17" s="21"/>
      <c r="K17" s="31"/>
      <c r="L17" s="31"/>
      <c r="M17" s="21"/>
    </row>
    <row r="18" spans="1:13">
      <c r="A18" s="17"/>
      <c r="B18" s="22" t="s">
        <v>14</v>
      </c>
      <c r="C18" s="32"/>
      <c r="D18" s="23">
        <v>292806236.39999998</v>
      </c>
      <c r="E18" s="23">
        <f>+D18</f>
        <v>292806236.39999998</v>
      </c>
      <c r="I18" s="21"/>
      <c r="J18" s="21"/>
      <c r="K18" s="31"/>
      <c r="L18" s="31"/>
      <c r="M18" s="21"/>
    </row>
    <row r="19" spans="1:13" ht="5.0999999999999996" customHeight="1">
      <c r="A19" s="17"/>
      <c r="B19" s="26"/>
      <c r="C19" s="27"/>
      <c r="D19" s="27"/>
      <c r="E19" s="27"/>
      <c r="I19" s="21"/>
      <c r="J19" s="21"/>
      <c r="K19" s="21"/>
      <c r="L19" s="21"/>
      <c r="M19" s="21"/>
    </row>
    <row r="20" spans="1:13">
      <c r="A20" s="17"/>
      <c r="B20" s="18" t="s">
        <v>15</v>
      </c>
      <c r="C20" s="19">
        <f>C7-C12</f>
        <v>0</v>
      </c>
      <c r="D20" s="19">
        <f>D7-D12+D16</f>
        <v>1460371669.8199995</v>
      </c>
      <c r="E20" s="19">
        <f>E7-E12+E16</f>
        <v>1471396243.7099993</v>
      </c>
      <c r="I20" s="21"/>
      <c r="J20" s="21"/>
      <c r="K20" s="21"/>
      <c r="L20" s="21"/>
      <c r="M20" s="21"/>
    </row>
    <row r="21" spans="1:13">
      <c r="A21" s="17"/>
      <c r="B21" s="18" t="s">
        <v>16</v>
      </c>
      <c r="C21" s="19">
        <f>C20-C41</f>
        <v>0</v>
      </c>
      <c r="D21" s="19">
        <f t="shared" ref="D21:E21" si="2">D20-D41</f>
        <v>1460371669.8199995</v>
      </c>
      <c r="E21" s="19">
        <f t="shared" si="2"/>
        <v>1471396243.7099993</v>
      </c>
      <c r="I21" s="21"/>
      <c r="J21" s="21"/>
      <c r="K21" s="21"/>
      <c r="L21" s="21"/>
      <c r="M21" s="21"/>
    </row>
    <row r="22" spans="1:13" ht="22.5">
      <c r="A22" s="17"/>
      <c r="B22" s="18" t="s">
        <v>17</v>
      </c>
      <c r="C22" s="19">
        <f>C21</f>
        <v>0</v>
      </c>
      <c r="D22" s="19">
        <f>D21-D16</f>
        <v>1132412599.0999994</v>
      </c>
      <c r="E22" s="19">
        <f>E21-E16</f>
        <v>1143437172.9899993</v>
      </c>
      <c r="I22" s="21"/>
      <c r="J22" s="21"/>
      <c r="K22" s="21"/>
      <c r="L22" s="21"/>
      <c r="M22" s="21"/>
    </row>
    <row r="23" spans="1:13" ht="5.0999999999999996" customHeight="1">
      <c r="A23" s="17"/>
      <c r="B23" s="26"/>
      <c r="C23" s="27"/>
      <c r="D23" s="27"/>
      <c r="E23" s="27"/>
      <c r="I23" s="21"/>
      <c r="J23" s="21"/>
      <c r="K23" s="21"/>
      <c r="L23" s="21"/>
      <c r="M23" s="21"/>
    </row>
    <row r="24" spans="1:13">
      <c r="A24" s="11" t="s">
        <v>18</v>
      </c>
      <c r="B24" s="12"/>
      <c r="C24" s="33" t="s">
        <v>19</v>
      </c>
      <c r="D24" s="33" t="s">
        <v>3</v>
      </c>
      <c r="E24" s="33" t="s">
        <v>20</v>
      </c>
      <c r="I24" s="21"/>
      <c r="J24" s="21"/>
      <c r="K24" s="21"/>
      <c r="L24" s="21"/>
      <c r="M24" s="21"/>
    </row>
    <row r="25" spans="1:13" ht="5.0999999999999996" customHeight="1">
      <c r="A25" s="17"/>
      <c r="B25" s="26"/>
      <c r="C25" s="27"/>
      <c r="D25" s="27"/>
      <c r="E25" s="27"/>
    </row>
    <row r="26" spans="1:13">
      <c r="A26" s="17"/>
      <c r="B26" s="18" t="s">
        <v>21</v>
      </c>
      <c r="C26" s="19">
        <f>SUM(C27:C28)</f>
        <v>0</v>
      </c>
      <c r="D26" s="19">
        <f t="shared" ref="D26:E26" si="3">SUM(D27:D28)</f>
        <v>0</v>
      </c>
      <c r="E26" s="19">
        <f t="shared" si="3"/>
        <v>0</v>
      </c>
    </row>
    <row r="27" spans="1:13">
      <c r="A27" s="17"/>
      <c r="B27" s="22" t="s">
        <v>22</v>
      </c>
      <c r="C27" s="27"/>
      <c r="D27" s="27"/>
      <c r="E27" s="27"/>
    </row>
    <row r="28" spans="1:13">
      <c r="A28" s="17"/>
      <c r="B28" s="22" t="s">
        <v>23</v>
      </c>
      <c r="C28" s="27"/>
      <c r="D28" s="27"/>
      <c r="E28" s="27"/>
    </row>
    <row r="29" spans="1:13" ht="5.0999999999999996" customHeight="1">
      <c r="A29" s="17"/>
      <c r="B29" s="26"/>
      <c r="C29" s="27"/>
      <c r="D29" s="27"/>
      <c r="E29" s="27"/>
    </row>
    <row r="30" spans="1:13">
      <c r="A30" s="17"/>
      <c r="B30" s="18" t="s">
        <v>24</v>
      </c>
      <c r="C30" s="19">
        <f>C22+C26</f>
        <v>0</v>
      </c>
      <c r="D30" s="19">
        <f t="shared" ref="D30:E30" si="4">D22+D26</f>
        <v>1132412599.0999994</v>
      </c>
      <c r="E30" s="19">
        <f t="shared" si="4"/>
        <v>1143437172.9899993</v>
      </c>
    </row>
    <row r="31" spans="1:13" ht="5.0999999999999996" customHeight="1">
      <c r="A31" s="17"/>
      <c r="B31" s="26"/>
      <c r="C31" s="27"/>
      <c r="D31" s="27"/>
      <c r="E31" s="27"/>
    </row>
    <row r="32" spans="1:13" ht="22.5">
      <c r="A32" s="34" t="s">
        <v>18</v>
      </c>
      <c r="B32" s="34"/>
      <c r="C32" s="35" t="s">
        <v>25</v>
      </c>
      <c r="D32" s="33" t="s">
        <v>3</v>
      </c>
      <c r="E32" s="35" t="s">
        <v>26</v>
      </c>
    </row>
    <row r="33" spans="1:9" ht="5.0999999999999996" customHeight="1">
      <c r="A33" s="17"/>
      <c r="B33" s="36"/>
      <c r="C33" s="27"/>
      <c r="D33" s="27"/>
      <c r="E33" s="27"/>
    </row>
    <row r="34" spans="1:9">
      <c r="A34" s="17"/>
      <c r="B34" s="37" t="s">
        <v>27</v>
      </c>
      <c r="C34" s="19">
        <f>SUM(C35:C36)</f>
        <v>0</v>
      </c>
      <c r="D34" s="19">
        <f t="shared" ref="D34:E34" si="5">SUM(D35:D36)</f>
        <v>0</v>
      </c>
      <c r="E34" s="19">
        <f t="shared" si="5"/>
        <v>0</v>
      </c>
    </row>
    <row r="35" spans="1:9">
      <c r="A35" s="17"/>
      <c r="B35" s="22" t="s">
        <v>28</v>
      </c>
      <c r="C35" s="27"/>
      <c r="D35" s="27"/>
      <c r="E35" s="27"/>
    </row>
    <row r="36" spans="1:9">
      <c r="A36" s="17"/>
      <c r="B36" s="22" t="s">
        <v>29</v>
      </c>
      <c r="C36" s="27"/>
      <c r="D36" s="27"/>
      <c r="E36" s="27"/>
    </row>
    <row r="37" spans="1:9">
      <c r="A37" s="17"/>
      <c r="B37" s="37" t="s">
        <v>30</v>
      </c>
      <c r="C37" s="19">
        <f>SUM(C38:C39)</f>
        <v>0</v>
      </c>
      <c r="D37" s="19">
        <f t="shared" ref="D37:E37" si="6">SUM(D38:D39)</f>
        <v>0</v>
      </c>
      <c r="E37" s="19">
        <f t="shared" si="6"/>
        <v>0</v>
      </c>
    </row>
    <row r="38" spans="1:9">
      <c r="A38" s="17"/>
      <c r="B38" s="22" t="s">
        <v>31</v>
      </c>
      <c r="C38" s="27"/>
      <c r="D38" s="27"/>
      <c r="E38" s="27"/>
    </row>
    <row r="39" spans="1:9">
      <c r="A39" s="17"/>
      <c r="B39" s="22" t="s">
        <v>32</v>
      </c>
      <c r="C39" s="27"/>
      <c r="D39" s="27"/>
      <c r="E39" s="27"/>
    </row>
    <row r="40" spans="1:9" ht="5.0999999999999996" customHeight="1">
      <c r="A40" s="17"/>
      <c r="B40" s="36"/>
      <c r="C40" s="27"/>
      <c r="D40" s="27"/>
      <c r="E40" s="27"/>
    </row>
    <row r="41" spans="1:9">
      <c r="A41" s="17"/>
      <c r="B41" s="37" t="s">
        <v>33</v>
      </c>
      <c r="C41" s="19">
        <f>C34-C37</f>
        <v>0</v>
      </c>
      <c r="D41" s="19">
        <f t="shared" ref="D41:E41" si="7">D34-D37</f>
        <v>0</v>
      </c>
      <c r="E41" s="19">
        <f t="shared" si="7"/>
        <v>0</v>
      </c>
    </row>
    <row r="42" spans="1:9" ht="5.0999999999999996" customHeight="1">
      <c r="A42" s="17"/>
      <c r="B42" s="37"/>
      <c r="C42" s="19"/>
      <c r="D42" s="19"/>
      <c r="E42" s="19"/>
    </row>
    <row r="43" spans="1:9" ht="22.5">
      <c r="A43" s="34" t="s">
        <v>18</v>
      </c>
      <c r="B43" s="34"/>
      <c r="C43" s="35" t="s">
        <v>25</v>
      </c>
      <c r="D43" s="33" t="s">
        <v>3</v>
      </c>
      <c r="E43" s="35" t="s">
        <v>26</v>
      </c>
    </row>
    <row r="44" spans="1:9" ht="5.0999999999999996" customHeight="1">
      <c r="A44" s="17"/>
      <c r="B44" s="36"/>
      <c r="C44" s="27"/>
      <c r="D44" s="27"/>
      <c r="E44" s="27"/>
    </row>
    <row r="45" spans="1:9">
      <c r="A45" s="17"/>
      <c r="B45" s="36" t="s">
        <v>34</v>
      </c>
      <c r="C45" s="27">
        <v>2683317792.6799998</v>
      </c>
      <c r="D45" s="27">
        <v>1158079629.0999999</v>
      </c>
      <c r="E45" s="27">
        <v>1158079629.0999999</v>
      </c>
    </row>
    <row r="46" spans="1:9">
      <c r="A46" s="17"/>
      <c r="B46" s="36" t="s">
        <v>35</v>
      </c>
      <c r="C46" s="27">
        <f>C47-C48</f>
        <v>0</v>
      </c>
      <c r="D46" s="27">
        <f t="shared" ref="D46:E46" si="8">D47-D48</f>
        <v>0</v>
      </c>
      <c r="E46" s="27">
        <f t="shared" si="8"/>
        <v>0</v>
      </c>
    </row>
    <row r="47" spans="1:9">
      <c r="A47" s="17"/>
      <c r="B47" s="38" t="s">
        <v>28</v>
      </c>
      <c r="C47" s="27"/>
      <c r="D47" s="27"/>
      <c r="E47" s="27"/>
      <c r="G47" s="39"/>
      <c r="H47" s="39"/>
      <c r="I47" s="39"/>
    </row>
    <row r="48" spans="1:9">
      <c r="A48" s="17"/>
      <c r="B48" s="38" t="s">
        <v>31</v>
      </c>
      <c r="C48" s="27"/>
      <c r="D48" s="27"/>
      <c r="E48" s="27"/>
      <c r="G48" s="39"/>
      <c r="H48" s="39"/>
      <c r="I48" s="39"/>
    </row>
    <row r="49" spans="1:10" ht="5.0999999999999996" customHeight="1">
      <c r="A49" s="17"/>
      <c r="B49" s="36"/>
      <c r="C49" s="27"/>
      <c r="D49" s="27"/>
      <c r="E49" s="27"/>
      <c r="G49" s="39"/>
      <c r="H49" s="39"/>
      <c r="I49" s="39"/>
    </row>
    <row r="50" spans="1:10">
      <c r="A50" s="17"/>
      <c r="B50" s="36" t="s">
        <v>10</v>
      </c>
      <c r="C50" s="27">
        <v>2683317792.6799998</v>
      </c>
      <c r="D50" s="27">
        <v>386419685.94999999</v>
      </c>
      <c r="E50" s="27">
        <v>386405185.94999999</v>
      </c>
      <c r="G50" s="40"/>
      <c r="H50" s="40"/>
      <c r="I50" s="40"/>
    </row>
    <row r="51" spans="1:10" ht="5.0999999999999996" customHeight="1">
      <c r="A51" s="17"/>
      <c r="B51" s="36"/>
      <c r="C51" s="27"/>
      <c r="D51" s="27"/>
      <c r="E51" s="27"/>
      <c r="G51" s="39"/>
      <c r="H51" s="39"/>
      <c r="I51" s="39"/>
    </row>
    <row r="52" spans="1:10">
      <c r="A52" s="17"/>
      <c r="B52" s="36" t="s">
        <v>13</v>
      </c>
      <c r="C52" s="32"/>
      <c r="D52" s="27">
        <v>56987</v>
      </c>
      <c r="E52" s="27">
        <v>56987</v>
      </c>
      <c r="G52" s="39"/>
      <c r="H52" s="39"/>
      <c r="I52" s="39"/>
    </row>
    <row r="53" spans="1:10" ht="5.0999999999999996" customHeight="1">
      <c r="A53" s="17"/>
      <c r="B53" s="36"/>
      <c r="C53" s="27"/>
      <c r="D53" s="27"/>
      <c r="E53" s="27"/>
      <c r="G53" s="39"/>
      <c r="H53" s="39"/>
      <c r="I53" s="39"/>
    </row>
    <row r="54" spans="1:10">
      <c r="A54" s="17"/>
      <c r="B54" s="37" t="s">
        <v>36</v>
      </c>
      <c r="C54" s="19">
        <f>C45+C46-C50</f>
        <v>0</v>
      </c>
      <c r="D54" s="19">
        <f t="shared" ref="D54:E54" si="9">D45+D46-D50+D52</f>
        <v>771716930.14999986</v>
      </c>
      <c r="E54" s="19">
        <f t="shared" si="9"/>
        <v>771731430.14999986</v>
      </c>
      <c r="G54" s="39"/>
      <c r="H54" s="39"/>
      <c r="I54" s="39"/>
    </row>
    <row r="55" spans="1:10">
      <c r="A55" s="17"/>
      <c r="B55" s="18" t="s">
        <v>37</v>
      </c>
      <c r="C55" s="19">
        <f>C54-C46</f>
        <v>0</v>
      </c>
      <c r="D55" s="19">
        <f t="shared" ref="D55:E55" si="10">D54-D46</f>
        <v>771716930.14999986</v>
      </c>
      <c r="E55" s="19">
        <f t="shared" si="10"/>
        <v>771731430.14999986</v>
      </c>
      <c r="G55" s="39"/>
      <c r="H55" s="39"/>
      <c r="I55" s="39"/>
    </row>
    <row r="56" spans="1:10" ht="5.0999999999999996" customHeight="1">
      <c r="A56" s="17"/>
      <c r="B56" s="36"/>
      <c r="C56" s="27"/>
      <c r="D56" s="27"/>
      <c r="E56" s="27"/>
      <c r="G56" s="39"/>
      <c r="H56" s="39"/>
      <c r="I56" s="39"/>
    </row>
    <row r="57" spans="1:10" ht="22.5">
      <c r="A57" s="34" t="s">
        <v>18</v>
      </c>
      <c r="B57" s="34"/>
      <c r="C57" s="35" t="s">
        <v>25</v>
      </c>
      <c r="D57" s="33" t="s">
        <v>3</v>
      </c>
      <c r="E57" s="35" t="s">
        <v>26</v>
      </c>
      <c r="G57" s="39"/>
      <c r="H57" s="39"/>
      <c r="I57" s="39"/>
    </row>
    <row r="58" spans="1:10" ht="5.0999999999999996" customHeight="1">
      <c r="A58" s="17"/>
      <c r="B58" s="36"/>
      <c r="C58" s="27"/>
      <c r="D58" s="27"/>
      <c r="E58" s="27"/>
      <c r="G58" s="39"/>
      <c r="H58" s="39"/>
      <c r="I58" s="39"/>
    </row>
    <row r="59" spans="1:10">
      <c r="A59" s="17"/>
      <c r="B59" s="36" t="s">
        <v>7</v>
      </c>
      <c r="C59" s="27">
        <v>3249580568</v>
      </c>
      <c r="D59" s="27">
        <v>1542914168.5799999</v>
      </c>
      <c r="E59" s="27">
        <v>1542914168.5799999</v>
      </c>
      <c r="G59" s="40"/>
      <c r="H59" s="40"/>
      <c r="I59" s="40"/>
    </row>
    <row r="60" spans="1:10">
      <c r="A60" s="17"/>
      <c r="B60" s="36" t="s">
        <v>38</v>
      </c>
      <c r="C60" s="27">
        <f>C61-C62</f>
        <v>0</v>
      </c>
      <c r="D60" s="27">
        <f t="shared" ref="D60:E60" si="11">D61-D62</f>
        <v>0</v>
      </c>
      <c r="E60" s="27">
        <f t="shared" si="11"/>
        <v>0</v>
      </c>
      <c r="G60" s="39"/>
      <c r="H60" s="39"/>
      <c r="I60" s="39"/>
    </row>
    <row r="61" spans="1:10">
      <c r="A61" s="17"/>
      <c r="B61" s="38" t="s">
        <v>29</v>
      </c>
      <c r="C61" s="27"/>
      <c r="D61" s="27"/>
      <c r="E61" s="27"/>
      <c r="G61" s="39"/>
      <c r="H61" s="39"/>
      <c r="I61" s="39"/>
    </row>
    <row r="62" spans="1:10">
      <c r="A62" s="17"/>
      <c r="B62" s="38" t="s">
        <v>32</v>
      </c>
      <c r="C62" s="27"/>
      <c r="D62" s="27"/>
      <c r="E62" s="27"/>
      <c r="G62" s="39"/>
      <c r="H62" s="39"/>
      <c r="I62" s="39"/>
    </row>
    <row r="63" spans="1:10" ht="5.0999999999999996" customHeight="1">
      <c r="A63" s="17"/>
      <c r="B63" s="36"/>
      <c r="C63" s="27"/>
      <c r="D63" s="27"/>
      <c r="E63" s="27"/>
      <c r="G63" s="39"/>
      <c r="H63" s="39"/>
      <c r="I63" s="39"/>
    </row>
    <row r="64" spans="1:10" ht="12.75">
      <c r="A64" s="17"/>
      <c r="B64" s="36" t="s">
        <v>39</v>
      </c>
      <c r="C64" s="27">
        <v>3249580568</v>
      </c>
      <c r="D64" s="27">
        <v>1139958762.0800002</v>
      </c>
      <c r="E64" s="27">
        <v>1129063882.6000001</v>
      </c>
      <c r="G64" s="40"/>
      <c r="H64" s="40"/>
      <c r="I64" s="40"/>
      <c r="J64" s="41"/>
    </row>
    <row r="65" spans="1:9" ht="5.0999999999999996" customHeight="1">
      <c r="A65" s="17"/>
      <c r="B65" s="36"/>
      <c r="C65" s="27"/>
      <c r="D65" s="27"/>
      <c r="E65" s="27"/>
      <c r="G65" s="39"/>
      <c r="H65" s="39"/>
      <c r="I65" s="39"/>
    </row>
    <row r="66" spans="1:9">
      <c r="A66" s="17"/>
      <c r="B66" s="36" t="s">
        <v>14</v>
      </c>
      <c r="C66" s="32"/>
      <c r="D66" s="27">
        <v>42145763.549999997</v>
      </c>
      <c r="E66" s="27">
        <v>42030569.140000001</v>
      </c>
      <c r="G66" s="39"/>
      <c r="H66" s="39"/>
      <c r="I66" s="39"/>
    </row>
    <row r="67" spans="1:9" ht="5.0999999999999996" customHeight="1">
      <c r="A67" s="17"/>
      <c r="B67" s="36"/>
      <c r="C67" s="27"/>
      <c r="D67" s="27"/>
      <c r="E67" s="27"/>
      <c r="G67" s="39"/>
      <c r="H67" s="39"/>
      <c r="I67" s="39"/>
    </row>
    <row r="68" spans="1:9">
      <c r="A68" s="17"/>
      <c r="B68" s="37" t="s">
        <v>40</v>
      </c>
      <c r="C68" s="19">
        <f>C59+C60-C64</f>
        <v>0</v>
      </c>
      <c r="D68" s="19">
        <f>D59+D60-D64-D66</f>
        <v>360809642.94999975</v>
      </c>
      <c r="E68" s="19">
        <f>E59+E60-E64-E66</f>
        <v>371819716.83999979</v>
      </c>
      <c r="G68" s="39"/>
      <c r="H68" s="39"/>
      <c r="I68" s="39"/>
    </row>
    <row r="69" spans="1:9">
      <c r="A69" s="17"/>
      <c r="B69" s="37" t="s">
        <v>41</v>
      </c>
      <c r="C69" s="19">
        <f>C68-C60</f>
        <v>0</v>
      </c>
      <c r="D69" s="19">
        <f t="shared" ref="D69:E69" si="12">D68-D60</f>
        <v>360809642.94999975</v>
      </c>
      <c r="E69" s="19">
        <f t="shared" si="12"/>
        <v>371819716.83999979</v>
      </c>
      <c r="G69" s="39"/>
      <c r="H69" s="39"/>
      <c r="I69" s="39"/>
    </row>
    <row r="70" spans="1:9" ht="5.0999999999999996" customHeight="1">
      <c r="A70" s="42"/>
      <c r="B70" s="43"/>
      <c r="C70" s="44"/>
      <c r="D70" s="44"/>
      <c r="E70" s="44"/>
      <c r="G70" s="39"/>
      <c r="H70" s="39"/>
      <c r="I70" s="39"/>
    </row>
    <row r="72" spans="1:9">
      <c r="B72" s="4" t="s">
        <v>42</v>
      </c>
    </row>
  </sheetData>
  <mergeCells count="6">
    <mergeCell ref="A1:E4"/>
    <mergeCell ref="A5:B5"/>
    <mergeCell ref="A24:B24"/>
    <mergeCell ref="A32:B32"/>
    <mergeCell ref="A43:B43"/>
    <mergeCell ref="A57:B57"/>
  </mergeCells>
  <printOptions horizontalCentered="1"/>
  <pageMargins left="0.70866141732283472" right="0.70866141732283472" top="0.74803149606299213" bottom="0.74803149606299213" header="0.31496062992125984" footer="0.31496062992125984"/>
  <pageSetup scale="91" fitToHeight="10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F4 1T 2017</vt:lpstr>
      <vt:lpstr>'F4 1T 2017'!Área_de_impresión</vt:lpstr>
      <vt:lpstr>'F4 1T 2017'!Títulos_a_imprimir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2018-11-23T19:57:11Z</dcterms:created>
  <dcterms:modified xsi:type="dcterms:W3CDTF">2018-11-23T19:57:45Z</dcterms:modified>
</cp:coreProperties>
</file>