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/>
  </bookViews>
  <sheets>
    <sheet name="CA" sheetId="1" r:id="rId1"/>
  </sheets>
  <calcPr calcId="124519"/>
</workbook>
</file>

<file path=xl/calcChain.xml><?xml version="1.0" encoding="utf-8"?>
<calcChain xmlns="http://schemas.openxmlformats.org/spreadsheetml/2006/main">
  <c r="E7" i="1"/>
  <c r="H7"/>
  <c r="E8"/>
  <c r="H8" s="1"/>
  <c r="E9"/>
  <c r="H9"/>
  <c r="E10"/>
  <c r="H10" s="1"/>
  <c r="E11"/>
  <c r="H11"/>
  <c r="E12"/>
  <c r="H12" s="1"/>
  <c r="E13"/>
  <c r="H13"/>
  <c r="E14"/>
  <c r="H14" s="1"/>
  <c r="E15"/>
  <c r="H15"/>
  <c r="E16"/>
  <c r="H16" s="1"/>
  <c r="E17"/>
  <c r="H17"/>
  <c r="E18"/>
  <c r="H18" s="1"/>
  <c r="E19"/>
  <c r="H19"/>
  <c r="E20"/>
  <c r="H20" s="1"/>
  <c r="E21"/>
  <c r="H21"/>
  <c r="E22"/>
  <c r="H22" s="1"/>
  <c r="E23"/>
  <c r="H23"/>
  <c r="E24"/>
  <c r="H24" s="1"/>
  <c r="E25"/>
  <c r="H25"/>
  <c r="E26"/>
  <c r="H26" s="1"/>
  <c r="E27"/>
  <c r="H27"/>
  <c r="E28"/>
  <c r="H28" s="1"/>
  <c r="E29"/>
  <c r="H29"/>
  <c r="E30"/>
  <c r="H30" s="1"/>
  <c r="E31"/>
  <c r="H31"/>
  <c r="E32"/>
  <c r="H32" s="1"/>
  <c r="E33"/>
  <c r="H33"/>
  <c r="E34"/>
  <c r="H34" s="1"/>
  <c r="E35"/>
  <c r="H35"/>
  <c r="E36"/>
  <c r="H36" s="1"/>
  <c r="E37"/>
  <c r="H37"/>
  <c r="E38"/>
  <c r="H38" s="1"/>
  <c r="E39"/>
  <c r="H39"/>
  <c r="E40"/>
  <c r="H40" s="1"/>
  <c r="E41"/>
  <c r="H41"/>
  <c r="E42"/>
  <c r="H42" s="1"/>
  <c r="E43"/>
  <c r="H43"/>
  <c r="E44"/>
  <c r="H44" s="1"/>
  <c r="E45"/>
  <c r="H45"/>
  <c r="E46"/>
  <c r="H46" s="1"/>
  <c r="E47"/>
  <c r="H47"/>
  <c r="E48"/>
  <c r="H48" s="1"/>
  <c r="E49"/>
  <c r="H49"/>
  <c r="E50"/>
  <c r="H50" s="1"/>
  <c r="E51"/>
  <c r="H51"/>
  <c r="E52"/>
  <c r="H52" s="1"/>
  <c r="E53"/>
  <c r="H53"/>
  <c r="E54"/>
  <c r="H54" s="1"/>
  <c r="E55"/>
  <c r="H55"/>
  <c r="E56"/>
  <c r="H56" s="1"/>
  <c r="E57"/>
  <c r="H57"/>
  <c r="E58"/>
  <c r="H58" s="1"/>
  <c r="E59"/>
  <c r="H59"/>
  <c r="E60"/>
  <c r="H60" s="1"/>
  <c r="E61"/>
  <c r="H61"/>
  <c r="E62"/>
  <c r="H62" s="1"/>
  <c r="E63"/>
  <c r="H63"/>
  <c r="E64"/>
  <c r="H64" s="1"/>
  <c r="E65"/>
  <c r="H65"/>
  <c r="E66"/>
  <c r="H66" s="1"/>
  <c r="E67"/>
  <c r="H67"/>
  <c r="E68"/>
  <c r="H68" s="1"/>
  <c r="E69"/>
  <c r="H69"/>
  <c r="E70"/>
  <c r="H70" s="1"/>
  <c r="E71"/>
  <c r="H71"/>
  <c r="E72"/>
  <c r="H72" s="1"/>
  <c r="E73"/>
  <c r="H73"/>
  <c r="E74"/>
  <c r="H74" s="1"/>
  <c r="E75"/>
  <c r="H75"/>
  <c r="E76"/>
  <c r="H76" s="1"/>
  <c r="E77"/>
  <c r="H77"/>
  <c r="E78"/>
  <c r="H78" s="1"/>
  <c r="E79"/>
  <c r="H79"/>
  <c r="E80"/>
  <c r="H80" s="1"/>
  <c r="E81"/>
  <c r="H81"/>
  <c r="E82"/>
  <c r="H82" s="1"/>
  <c r="E83"/>
  <c r="H83"/>
  <c r="E84"/>
  <c r="H84" s="1"/>
  <c r="E85"/>
  <c r="H85"/>
  <c r="E86"/>
  <c r="H86" s="1"/>
  <c r="E87"/>
  <c r="H87"/>
  <c r="E88"/>
  <c r="H88" s="1"/>
  <c r="E89"/>
  <c r="H89"/>
  <c r="E90"/>
  <c r="H90" s="1"/>
  <c r="E91"/>
  <c r="H91"/>
  <c r="E92"/>
  <c r="H92" s="1"/>
  <c r="E93"/>
  <c r="H93"/>
  <c r="E94"/>
  <c r="H94" s="1"/>
  <c r="E95"/>
  <c r="H95"/>
  <c r="E96"/>
  <c r="H96" s="1"/>
  <c r="E97"/>
  <c r="H97"/>
  <c r="E98"/>
  <c r="H98" s="1"/>
  <c r="E99"/>
  <c r="H99"/>
  <c r="E100"/>
  <c r="H100" s="1"/>
  <c r="E101"/>
  <c r="H101"/>
  <c r="E102"/>
  <c r="H102" s="1"/>
  <c r="E103"/>
  <c r="H103"/>
  <c r="E104"/>
  <c r="H104" s="1"/>
  <c r="E105"/>
  <c r="H105"/>
  <c r="E106"/>
  <c r="H106" s="1"/>
  <c r="E107"/>
  <c r="H107"/>
  <c r="E108"/>
  <c r="H108" s="1"/>
  <c r="E109"/>
  <c r="H109"/>
  <c r="E110"/>
  <c r="H110" s="1"/>
  <c r="E111"/>
  <c r="H111"/>
  <c r="E112"/>
  <c r="H112" s="1"/>
  <c r="E113"/>
  <c r="H113"/>
  <c r="E114"/>
  <c r="H114" s="1"/>
  <c r="E115"/>
  <c r="H115"/>
  <c r="E116"/>
  <c r="H116" s="1"/>
  <c r="E117"/>
  <c r="H117"/>
  <c r="E118"/>
  <c r="H118" s="1"/>
  <c r="E119"/>
  <c r="H119"/>
  <c r="E120"/>
  <c r="H120" s="1"/>
  <c r="E121"/>
  <c r="H121"/>
  <c r="E122"/>
  <c r="H122" s="1"/>
  <c r="E123"/>
  <c r="H123"/>
  <c r="E124"/>
  <c r="H124" s="1"/>
  <c r="C127"/>
  <c r="D127"/>
  <c r="F127"/>
  <c r="G127"/>
  <c r="C141"/>
  <c r="D141"/>
  <c r="E141"/>
  <c r="F141"/>
  <c r="G141"/>
  <c r="H141"/>
  <c r="E149"/>
  <c r="H149"/>
  <c r="E151"/>
  <c r="E163" s="1"/>
  <c r="E153"/>
  <c r="H153"/>
  <c r="E155"/>
  <c r="H155" s="1"/>
  <c r="E157"/>
  <c r="H157"/>
  <c r="E159"/>
  <c r="H159" s="1"/>
  <c r="E161"/>
  <c r="H161"/>
  <c r="C163"/>
  <c r="D163"/>
  <c r="F163"/>
  <c r="G163"/>
  <c r="H127" l="1"/>
  <c r="E127"/>
  <c r="H151"/>
  <c r="H163" s="1"/>
</calcChain>
</file>

<file path=xl/sharedStrings.xml><?xml version="1.0" encoding="utf-8"?>
<sst xmlns="http://schemas.openxmlformats.org/spreadsheetml/2006/main" count="167" uniqueCount="145">
  <si>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</si>
  <si>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</si>
  <si>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</si>
  <si>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</si>
  <si>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</si>
  <si>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</si>
  <si>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</si>
  <si>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</si>
  <si>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</si>
  <si>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</si>
  <si>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</si>
  <si>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</si>
  <si>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</si>
  <si>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</si>
  <si>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</si>
  <si>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</si>
  <si>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</si>
  <si>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</si>
  <si>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</si>
  <si>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INSTITUTO DE SALUD PUBLICA DEL ESTADO DE GUANAJUATO
Estado Analítico del Ejercicio del Presupuesto de Egresos
Clasificación Administrativa
Del 1 de Enero al 30 de Junio de 2018</t>
  </si>
  <si>
    <t>Órganos Autónomos</t>
  </si>
  <si>
    <t>Poder Judicial</t>
  </si>
  <si>
    <t>Poder Legislativo</t>
  </si>
  <si>
    <t>NO APLICA</t>
  </si>
  <si>
    <t>Poder Ejecutivo</t>
  </si>
  <si>
    <t>Gobierno (Federal/Estatal/Municipal) de __________________________
Estado Analítico del Ejercicio del Presupuesto de Egresos
Clasificación Administrativa
Del XXXX al XXXX</t>
  </si>
  <si>
    <t>Clínica de Desintoxicación de León</t>
  </si>
  <si>
    <t>Centro Estatal de Cuidados Críticos, Salamanca</t>
  </si>
  <si>
    <t>Centro de Primer Respuesta Pénjamo para Atención Prehospitalaria de Urgencias</t>
  </si>
  <si>
    <t>Centro Estatal de Trasplantes</t>
  </si>
  <si>
    <t>COGUSIDA</t>
  </si>
  <si>
    <t>Sistema de Urgencias del Estado de Guanajuato</t>
  </si>
  <si>
    <t>Centro Estatal de Medicina Transfusional</t>
  </si>
  <si>
    <t>Laboratorio Estatal de Salud Pública</t>
  </si>
  <si>
    <t>Hospital Comunitario Las Joyas</t>
  </si>
  <si>
    <t>Hospital de los Pueblos del Rincón</t>
  </si>
  <si>
    <t>Hospital Materno Infantil de Irapuato</t>
  </si>
  <si>
    <t>Hospital de Especialidades Pediátrico de León</t>
  </si>
  <si>
    <t>Hospital Materno de Celaya</t>
  </si>
  <si>
    <t>Hospital Materno San Luis de la Paz</t>
  </si>
  <si>
    <t>Hospital Comunitario San Diego de la Unión</t>
  </si>
  <si>
    <t>Hospital Comunitario Yuriria</t>
  </si>
  <si>
    <t>Hospital Comunitario Moroleón</t>
  </si>
  <si>
    <t>Hospital Comunitario Jaral del Progreso</t>
  </si>
  <si>
    <t>Hospital Comunitario Huanímaro</t>
  </si>
  <si>
    <t>Hospital Comunitario Villagrán</t>
  </si>
  <si>
    <t>Hospital Comunitario Tarimoro</t>
  </si>
  <si>
    <t>Hospital Comunitario Cortazar</t>
  </si>
  <si>
    <t>Hospital Comunitario Santa Cruz de Juventino Rosas</t>
  </si>
  <si>
    <t>Hospital Comunitario Manuel Doblado</t>
  </si>
  <si>
    <t>Hospital Comunitario Apaseo El Alto</t>
  </si>
  <si>
    <t>Hospital Comunitario Abasolo</t>
  </si>
  <si>
    <t>Hospital General Valle de Santiago</t>
  </si>
  <si>
    <t>Hospital General de Silao</t>
  </si>
  <si>
    <t>Hospital General de San José Iturbide</t>
  </si>
  <si>
    <t>Hospital Comunitario Jerécuaro</t>
  </si>
  <si>
    <t>Hospital Comunitario Apaseo El Grande</t>
  </si>
  <si>
    <t>Hospital Comunitario Comonfort</t>
  </si>
  <si>
    <t>Hospital Comunitario Romita</t>
  </si>
  <si>
    <t>Hospital Comunitario Purísima del Rincón</t>
  </si>
  <si>
    <t>Hospital Comunitario San Francisco del Rincón</t>
  </si>
  <si>
    <t>Hospital Comunitario San Felipe</t>
  </si>
  <si>
    <t>Coordinación Intersectorial</t>
  </si>
  <si>
    <t>Hospital General San Luis de La Paz</t>
  </si>
  <si>
    <t>Hospital General Pénjamo</t>
  </si>
  <si>
    <t>Centro de Atención Integral a la Salud Mental de León</t>
  </si>
  <si>
    <t>Hospital de Especialidades Materno Infantil de León</t>
  </si>
  <si>
    <t>Hospital General Uriangato</t>
  </si>
  <si>
    <t>Hospital General Salvatierra</t>
  </si>
  <si>
    <t>Hospital General Salamanca</t>
  </si>
  <si>
    <t>Hospital General León</t>
  </si>
  <si>
    <t>Hospital General Irapuato</t>
  </si>
  <si>
    <t>Hospital General Guanajuato</t>
  </si>
  <si>
    <t>Hospital General Dolores Hidalgo</t>
  </si>
  <si>
    <t>Hospital General Celaya</t>
  </si>
  <si>
    <t>Hospital General San Miguel Allende</t>
  </si>
  <si>
    <t>Hospital  General Acámbaro</t>
  </si>
  <si>
    <t xml:space="preserve">Unidad Médica Municipio Cd  Manuel Doblado   </t>
  </si>
  <si>
    <t>Unidad Médica Municipio Purísima del Rincón</t>
  </si>
  <si>
    <t>Unidad Médica Municipio San Francisco del Rincón</t>
  </si>
  <si>
    <t>Unidad Médica Municipio Romita</t>
  </si>
  <si>
    <t xml:space="preserve">Unidad Médica Municipio Silao                </t>
  </si>
  <si>
    <t>Unidad Médica Municipio León</t>
  </si>
  <si>
    <t xml:space="preserve">Unidad Médica Municipio Pénjamo            </t>
  </si>
  <si>
    <t xml:space="preserve">Unidad Médica Municipio Pueblo Nuevo       </t>
  </si>
  <si>
    <t xml:space="preserve">Unidad Médica Municipio Huanímaro          </t>
  </si>
  <si>
    <t xml:space="preserve">Unidad Médica Municipio Cuerámaro          </t>
  </si>
  <si>
    <t xml:space="preserve">Unidad Médica Municipio Abasolo            </t>
  </si>
  <si>
    <t xml:space="preserve">Unidad Médica Municipio Irapuato           </t>
  </si>
  <si>
    <t xml:space="preserve">Unidad Médica Municipio Moroleón            </t>
  </si>
  <si>
    <t xml:space="preserve">Unidad Médica Municipio Uriangato           </t>
  </si>
  <si>
    <t xml:space="preserve">Unidad Médica Municipio Yuriria             </t>
  </si>
  <si>
    <t xml:space="preserve">Unidad Médica Municipio Jaral del Progreso  </t>
  </si>
  <si>
    <t xml:space="preserve">Unidad Médica Municipio Valle de Santiago   </t>
  </si>
  <si>
    <t xml:space="preserve">Unidad Médica Municipio Salamanca           </t>
  </si>
  <si>
    <t>Unidad Médica Municipio Jerécuaro</t>
  </si>
  <si>
    <t xml:space="preserve">Unidad Médica Municipio Tarandacuao        </t>
  </si>
  <si>
    <t xml:space="preserve">Unidad Médica Municipio Santiago Maravatio </t>
  </si>
  <si>
    <t xml:space="preserve">Unidad Médica Municipio Coroneo            </t>
  </si>
  <si>
    <t xml:space="preserve">Unidad Médica Municipio Salvatierra        </t>
  </si>
  <si>
    <t xml:space="preserve">Unidad Médica Municipio Acámbaro           </t>
  </si>
  <si>
    <t>Unidad Médica Municipio Apaseo el Grande</t>
  </si>
  <si>
    <t xml:space="preserve">Unidad Médica Municipio Apaseo El Alto                 </t>
  </si>
  <si>
    <t xml:space="preserve">Unidad Médica Municipio Villagrán                      </t>
  </si>
  <si>
    <t>Unidad Médica Municipio Comonfort</t>
  </si>
  <si>
    <t xml:space="preserve">Unidad Médica Municipio Tarimoro                       </t>
  </si>
  <si>
    <t xml:space="preserve">Unidad Médica Municipio Cortazar                       </t>
  </si>
  <si>
    <t xml:space="preserve">Unidad Médica Municipio Santa Cruz de Juventino Rosas  </t>
  </si>
  <si>
    <t xml:space="preserve">Unidad Médica Municipio Celaya                         </t>
  </si>
  <si>
    <t xml:space="preserve">Unidad Médica Municipio Xichú             </t>
  </si>
  <si>
    <t xml:space="preserve">Unidad Médica Municipio Atarjea               </t>
  </si>
  <si>
    <t>Unidad Médica Municipio Tierra Blanca</t>
  </si>
  <si>
    <t>Unidad Médica Municipio Santa Catarina</t>
  </si>
  <si>
    <t xml:space="preserve">Unidad Médica Municipio Victoria              </t>
  </si>
  <si>
    <t xml:space="preserve">Unidad Médica Municipio San Luis de La Paz    </t>
  </si>
  <si>
    <t xml:space="preserve">Unidad Médica Municipio San José Iturbide     </t>
  </si>
  <si>
    <t xml:space="preserve">Unidad Médica Municipio Dr.  Mora              </t>
  </si>
  <si>
    <t xml:space="preserve">Unidad Médica Municipio San Miguel de Allende </t>
  </si>
  <si>
    <t xml:space="preserve">Unidad Médica Municipio Ocampo                </t>
  </si>
  <si>
    <t>Unidad Médica Municipio San Felipe</t>
  </si>
  <si>
    <t xml:space="preserve">Unidad Médica Municipio San Diego de la Unión </t>
  </si>
  <si>
    <t xml:space="preserve">Unidad Médica Municipio Dolores Hidalgo       </t>
  </si>
  <si>
    <t xml:space="preserve">Unidad Médica Municipio Guanajuato            </t>
  </si>
  <si>
    <t>Jurisdicción Sanitaria  VIII San Francisco del Rincón</t>
  </si>
  <si>
    <t>Jurisdicción Sanitaria  VII León</t>
  </si>
  <si>
    <t>Jurisdicción Sanitaria  VI Irapuato</t>
  </si>
  <si>
    <t>Jurisdicción Sanitaria  V Salamanca</t>
  </si>
  <si>
    <t>Jurisdicción Sanitaria  IV Acámbaro</t>
  </si>
  <si>
    <t>Jurisdicción Sanitaria  III Celaya</t>
  </si>
  <si>
    <t>Jurisdicción Sanitaria  II San Miguel de Allende</t>
  </si>
  <si>
    <t>Jurisdicción Sanitaria  I Guanajuato</t>
  </si>
  <si>
    <t>Despacho de la Dirección General de Recursos Humanos</t>
  </si>
  <si>
    <t>Dirección de Recursos Materiales y Servicios Generales</t>
  </si>
  <si>
    <t>Despacho Dirección General de Administración</t>
  </si>
  <si>
    <t>Dirección General de Protección contra Riesgos Sanitarios</t>
  </si>
  <si>
    <t>Despacho Dirección General de Planeación y Desarrollo</t>
  </si>
  <si>
    <t>Despacho Dirección General de Servicios de Salud</t>
  </si>
  <si>
    <t>Coordinación General de Administración y Finanzas</t>
  </si>
  <si>
    <t>Coordinación General de Salud Pública</t>
  </si>
  <si>
    <t>Comité Estatal de Patronatos y Voluntariados</t>
  </si>
  <si>
    <t>Coordinación de Contraloría Interna</t>
  </si>
  <si>
    <t>Coordinación de Asuntos Jurídicos</t>
  </si>
  <si>
    <t>Coordinación de Comunicación Social</t>
  </si>
  <si>
    <t>Despacho del Director General del ISAPEG</t>
  </si>
  <si>
    <t>INSTITUTO DE SALUD PUBLICA DEL ESTADO DE GUANAJUATO
Estado Analítico del Ejercicio del Presupuesto de Egresos
Clasificación Administrativa
Del 1 de Enero al 30 de Junio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</si>
</sst>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4" fontId="4" fillId="0" borderId="10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showGridLines="0" tabSelected="1" workbookViewId="0">
      <selection sqref="A1:H1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24" t="s">
        <v>144</v>
      </c>
      <c r="B1" s="23"/>
      <c r="C1" s="23"/>
      <c r="D1" s="23"/>
      <c r="E1" s="23"/>
      <c r="F1" s="23"/>
      <c r="G1" s="23"/>
      <c r="H1" s="22"/>
    </row>
    <row r="2" spans="1:8">
      <c r="B2" s="34"/>
      <c r="C2" s="34"/>
      <c r="D2" s="34"/>
      <c r="E2" s="34"/>
      <c r="F2" s="34"/>
      <c r="G2" s="34"/>
      <c r="H2" s="34"/>
    </row>
    <row r="3" spans="1:8">
      <c r="A3" s="26" t="s">
        <v>18</v>
      </c>
      <c r="B3" s="25"/>
      <c r="C3" s="24" t="s">
        <v>17</v>
      </c>
      <c r="D3" s="23"/>
      <c r="E3" s="23"/>
      <c r="F3" s="23"/>
      <c r="G3" s="22"/>
      <c r="H3" s="21" t="s">
        <v>16</v>
      </c>
    </row>
    <row r="4" spans="1:8" ht="24.95" customHeight="1">
      <c r="A4" s="20"/>
      <c r="B4" s="19"/>
      <c r="C4" s="18" t="s">
        <v>15</v>
      </c>
      <c r="D4" s="18" t="s">
        <v>14</v>
      </c>
      <c r="E4" s="18" t="s">
        <v>13</v>
      </c>
      <c r="F4" s="18" t="s">
        <v>12</v>
      </c>
      <c r="G4" s="18" t="s">
        <v>11</v>
      </c>
      <c r="H4" s="17"/>
    </row>
    <row r="5" spans="1:8">
      <c r="A5" s="16"/>
      <c r="B5" s="15"/>
      <c r="C5" s="14">
        <v>1</v>
      </c>
      <c r="D5" s="14">
        <v>2</v>
      </c>
      <c r="E5" s="14" t="s">
        <v>10</v>
      </c>
      <c r="F5" s="14">
        <v>4</v>
      </c>
      <c r="G5" s="14">
        <v>5</v>
      </c>
      <c r="H5" s="14" t="s">
        <v>9</v>
      </c>
    </row>
    <row r="6" spans="1:8">
      <c r="A6" s="13"/>
      <c r="B6" s="33"/>
      <c r="C6" s="32"/>
      <c r="D6" s="32"/>
      <c r="E6" s="32"/>
      <c r="F6" s="32"/>
      <c r="G6" s="32"/>
      <c r="H6" s="32"/>
    </row>
    <row r="7" spans="1:8">
      <c r="A7" s="10"/>
      <c r="B7" s="31" t="s">
        <v>143</v>
      </c>
      <c r="C7" s="30">
        <v>10262414</v>
      </c>
      <c r="D7" s="30">
        <v>79834.12</v>
      </c>
      <c r="E7" s="30">
        <f>C7+D7</f>
        <v>10342248.119999999</v>
      </c>
      <c r="F7" s="30">
        <v>3185524.99</v>
      </c>
      <c r="G7" s="30">
        <v>3185524.99</v>
      </c>
      <c r="H7" s="30">
        <f>E7-F7</f>
        <v>7156723.129999999</v>
      </c>
    </row>
    <row r="8" spans="1:8">
      <c r="A8" s="10"/>
      <c r="B8" s="31" t="s">
        <v>142</v>
      </c>
      <c r="C8" s="30">
        <v>9403966</v>
      </c>
      <c r="D8" s="30">
        <v>9589743.6300000008</v>
      </c>
      <c r="E8" s="30">
        <f>C8+D8</f>
        <v>18993709.630000003</v>
      </c>
      <c r="F8" s="30">
        <v>4402543.0699999994</v>
      </c>
      <c r="G8" s="30">
        <v>4402543.0699999994</v>
      </c>
      <c r="H8" s="30">
        <f>E8-F8</f>
        <v>14591166.560000002</v>
      </c>
    </row>
    <row r="9" spans="1:8">
      <c r="A9" s="10"/>
      <c r="B9" s="31" t="s">
        <v>141</v>
      </c>
      <c r="C9" s="30">
        <v>14018803</v>
      </c>
      <c r="D9" s="30">
        <v>7477140</v>
      </c>
      <c r="E9" s="30">
        <f>C9+D9</f>
        <v>21495943</v>
      </c>
      <c r="F9" s="30">
        <v>14133158.119999997</v>
      </c>
      <c r="G9" s="30">
        <v>14133158.119999997</v>
      </c>
      <c r="H9" s="30">
        <f>E9-F9</f>
        <v>7362784.8800000027</v>
      </c>
    </row>
    <row r="10" spans="1:8">
      <c r="A10" s="10"/>
      <c r="B10" s="31" t="s">
        <v>140</v>
      </c>
      <c r="C10" s="30">
        <v>8395987</v>
      </c>
      <c r="D10" s="30">
        <v>-125140.81</v>
      </c>
      <c r="E10" s="30">
        <f>C10+D10</f>
        <v>8270846.1900000004</v>
      </c>
      <c r="F10" s="30">
        <v>3269142.2499999995</v>
      </c>
      <c r="G10" s="30">
        <v>3269142.2499999995</v>
      </c>
      <c r="H10" s="30">
        <f>E10-F10</f>
        <v>5001703.9400000013</v>
      </c>
    </row>
    <row r="11" spans="1:8">
      <c r="A11" s="10"/>
      <c r="B11" s="31" t="s">
        <v>139</v>
      </c>
      <c r="C11" s="30">
        <v>441772</v>
      </c>
      <c r="D11" s="30">
        <v>0</v>
      </c>
      <c r="E11" s="30">
        <f>C11+D11</f>
        <v>441772</v>
      </c>
      <c r="F11" s="30">
        <v>95187.199999999997</v>
      </c>
      <c r="G11" s="30">
        <v>95187.199999999983</v>
      </c>
      <c r="H11" s="30">
        <f>E11-F11</f>
        <v>346584.8</v>
      </c>
    </row>
    <row r="12" spans="1:8">
      <c r="A12" s="10"/>
      <c r="B12" s="31" t="s">
        <v>138</v>
      </c>
      <c r="C12" s="30">
        <v>4233925</v>
      </c>
      <c r="D12" s="30">
        <v>1868.48</v>
      </c>
      <c r="E12" s="30">
        <f>C12+D12</f>
        <v>4235793.4800000004</v>
      </c>
      <c r="F12" s="30">
        <v>1492817.9300000002</v>
      </c>
      <c r="G12" s="30">
        <v>1492817.9300000002</v>
      </c>
      <c r="H12" s="30">
        <f>E12-F12</f>
        <v>2742975.5500000003</v>
      </c>
    </row>
    <row r="13" spans="1:8">
      <c r="A13" s="10"/>
      <c r="B13" s="31" t="s">
        <v>137</v>
      </c>
      <c r="C13" s="30">
        <v>4648231</v>
      </c>
      <c r="D13" s="30">
        <v>205980.38</v>
      </c>
      <c r="E13" s="30">
        <f>C13+D13</f>
        <v>4854211.38</v>
      </c>
      <c r="F13" s="30">
        <v>1632201.8500000003</v>
      </c>
      <c r="G13" s="30">
        <v>1632201.8500000003</v>
      </c>
      <c r="H13" s="30">
        <f>E13-F13</f>
        <v>3222009.5299999993</v>
      </c>
    </row>
    <row r="14" spans="1:8">
      <c r="A14" s="10"/>
      <c r="B14" s="31" t="s">
        <v>136</v>
      </c>
      <c r="C14" s="30">
        <v>606512461.71000004</v>
      </c>
      <c r="D14" s="30">
        <v>813167218.43999994</v>
      </c>
      <c r="E14" s="30">
        <f>C14+D14</f>
        <v>1419679680.1500001</v>
      </c>
      <c r="F14" s="30">
        <v>462118034.38999981</v>
      </c>
      <c r="G14" s="30">
        <v>462118034.38999981</v>
      </c>
      <c r="H14" s="30">
        <f>E14-F14</f>
        <v>957561645.76000023</v>
      </c>
    </row>
    <row r="15" spans="1:8">
      <c r="A15" s="10"/>
      <c r="B15" s="31" t="s">
        <v>135</v>
      </c>
      <c r="C15" s="30">
        <v>615677142.48000002</v>
      </c>
      <c r="D15" s="30">
        <v>-345449110.84000003</v>
      </c>
      <c r="E15" s="30">
        <f>C15+D15</f>
        <v>270228031.63999999</v>
      </c>
      <c r="F15" s="30">
        <v>28852418.559999995</v>
      </c>
      <c r="G15" s="30">
        <v>28852418.559999995</v>
      </c>
      <c r="H15" s="30">
        <f>E15-F15</f>
        <v>241375613.07999998</v>
      </c>
    </row>
    <row r="16" spans="1:8">
      <c r="A16" s="10"/>
      <c r="B16" s="31" t="s">
        <v>134</v>
      </c>
      <c r="C16" s="30">
        <v>34494364</v>
      </c>
      <c r="D16" s="30">
        <v>-1644377.7400000002</v>
      </c>
      <c r="E16" s="30">
        <f>C16+D16</f>
        <v>32849986.259999998</v>
      </c>
      <c r="F16" s="30">
        <v>10944571.949999999</v>
      </c>
      <c r="G16" s="30">
        <v>10944571.949999999</v>
      </c>
      <c r="H16" s="30">
        <f>E16-F16</f>
        <v>21905414.309999999</v>
      </c>
    </row>
    <row r="17" spans="1:8">
      <c r="A17" s="10"/>
      <c r="B17" s="31" t="s">
        <v>133</v>
      </c>
      <c r="C17" s="30">
        <v>38327012</v>
      </c>
      <c r="D17" s="30">
        <v>13464594.249999998</v>
      </c>
      <c r="E17" s="30">
        <f>C17+D17</f>
        <v>51791606.25</v>
      </c>
      <c r="F17" s="30">
        <v>21261679.129999995</v>
      </c>
      <c r="G17" s="30">
        <v>21261679.129999995</v>
      </c>
      <c r="H17" s="30">
        <f>E17-F17</f>
        <v>30529927.120000005</v>
      </c>
    </row>
    <row r="18" spans="1:8">
      <c r="A18" s="10"/>
      <c r="B18" s="31" t="s">
        <v>132</v>
      </c>
      <c r="C18" s="30">
        <v>57319880</v>
      </c>
      <c r="D18" s="30">
        <v>83495976.950000003</v>
      </c>
      <c r="E18" s="30">
        <f>C18+D18</f>
        <v>140815856.94999999</v>
      </c>
      <c r="F18" s="30">
        <v>28039474.489999998</v>
      </c>
      <c r="G18" s="30">
        <v>28039474.489999998</v>
      </c>
      <c r="H18" s="30">
        <f>E18-F18</f>
        <v>112776382.45999999</v>
      </c>
    </row>
    <row r="19" spans="1:8">
      <c r="A19" s="10"/>
      <c r="B19" s="31" t="s">
        <v>131</v>
      </c>
      <c r="C19" s="30">
        <v>53321683</v>
      </c>
      <c r="D19" s="30">
        <v>-11523208.57</v>
      </c>
      <c r="E19" s="30">
        <f>C19+D19</f>
        <v>41798474.43</v>
      </c>
      <c r="F19" s="30">
        <v>16467019.289999997</v>
      </c>
      <c r="G19" s="30">
        <v>16467019.289999997</v>
      </c>
      <c r="H19" s="30">
        <f>E19-F19</f>
        <v>25331455.140000001</v>
      </c>
    </row>
    <row r="20" spans="1:8">
      <c r="A20" s="10"/>
      <c r="B20" s="31" t="s">
        <v>130</v>
      </c>
      <c r="C20" s="30">
        <v>34093022</v>
      </c>
      <c r="D20" s="30">
        <v>19082836.629999999</v>
      </c>
      <c r="E20" s="30">
        <f>C20+D20</f>
        <v>53175858.629999995</v>
      </c>
      <c r="F20" s="30">
        <v>20620228.440000005</v>
      </c>
      <c r="G20" s="30">
        <v>19899214.590000004</v>
      </c>
      <c r="H20" s="30">
        <f>E20-F20</f>
        <v>32555630.18999999</v>
      </c>
    </row>
    <row r="21" spans="1:8">
      <c r="A21" s="10"/>
      <c r="B21" s="31" t="s">
        <v>129</v>
      </c>
      <c r="C21" s="30">
        <v>32193917</v>
      </c>
      <c r="D21" s="30">
        <v>23822126.270000003</v>
      </c>
      <c r="E21" s="30">
        <f>C21+D21</f>
        <v>56016043.270000003</v>
      </c>
      <c r="F21" s="30">
        <v>17934908.349999998</v>
      </c>
      <c r="G21" s="30">
        <v>17454985.189999998</v>
      </c>
      <c r="H21" s="30">
        <f>E21-F21</f>
        <v>38081134.920000002</v>
      </c>
    </row>
    <row r="22" spans="1:8">
      <c r="A22" s="10"/>
      <c r="B22" s="31" t="s">
        <v>128</v>
      </c>
      <c r="C22" s="30">
        <v>37703139</v>
      </c>
      <c r="D22" s="30">
        <v>25153302.150000002</v>
      </c>
      <c r="E22" s="30">
        <f>C22+D22</f>
        <v>62856441.150000006</v>
      </c>
      <c r="F22" s="30">
        <v>19174793.669999998</v>
      </c>
      <c r="G22" s="30">
        <v>18896305.720000003</v>
      </c>
      <c r="H22" s="30">
        <f>E22-F22</f>
        <v>43681647.480000004</v>
      </c>
    </row>
    <row r="23" spans="1:8">
      <c r="A23" s="10"/>
      <c r="B23" s="31" t="s">
        <v>127</v>
      </c>
      <c r="C23" s="30">
        <v>27323219</v>
      </c>
      <c r="D23" s="30">
        <v>12596179.6</v>
      </c>
      <c r="E23" s="30">
        <f>C23+D23</f>
        <v>39919398.600000001</v>
      </c>
      <c r="F23" s="30">
        <v>14226005.219999999</v>
      </c>
      <c r="G23" s="30">
        <v>14001381.599999998</v>
      </c>
      <c r="H23" s="30">
        <f>E23-F23</f>
        <v>25693393.380000003</v>
      </c>
    </row>
    <row r="24" spans="1:8">
      <c r="A24" s="10"/>
      <c r="B24" s="31" t="s">
        <v>126</v>
      </c>
      <c r="C24" s="30">
        <v>39451205</v>
      </c>
      <c r="D24" s="30">
        <v>24997898.509999998</v>
      </c>
      <c r="E24" s="30">
        <f>C24+D24</f>
        <v>64449103.509999998</v>
      </c>
      <c r="F24" s="30">
        <v>20058014.240000002</v>
      </c>
      <c r="G24" s="30">
        <v>19771216.449999999</v>
      </c>
      <c r="H24" s="30">
        <f>E24-F24</f>
        <v>44391089.269999996</v>
      </c>
    </row>
    <row r="25" spans="1:8">
      <c r="A25" s="10"/>
      <c r="B25" s="31" t="s">
        <v>125</v>
      </c>
      <c r="C25" s="30">
        <v>33035182</v>
      </c>
      <c r="D25" s="30">
        <v>27465382.98</v>
      </c>
      <c r="E25" s="30">
        <f>C25+D25</f>
        <v>60500564.980000004</v>
      </c>
      <c r="F25" s="30">
        <v>18220089.199999999</v>
      </c>
      <c r="G25" s="30">
        <v>17717921.089999996</v>
      </c>
      <c r="H25" s="30">
        <f>E25-F25</f>
        <v>42280475.780000001</v>
      </c>
    </row>
    <row r="26" spans="1:8">
      <c r="A26" s="10"/>
      <c r="B26" s="31" t="s">
        <v>124</v>
      </c>
      <c r="C26" s="30">
        <v>53378965</v>
      </c>
      <c r="D26" s="30">
        <v>27972037.949999996</v>
      </c>
      <c r="E26" s="30">
        <f>C26+D26</f>
        <v>81351002.949999988</v>
      </c>
      <c r="F26" s="30">
        <v>20975416.47000001</v>
      </c>
      <c r="G26" s="30">
        <v>20643538.140000008</v>
      </c>
      <c r="H26" s="30">
        <f>E26-F26</f>
        <v>60375586.479999974</v>
      </c>
    </row>
    <row r="27" spans="1:8">
      <c r="A27" s="10"/>
      <c r="B27" s="31" t="s">
        <v>123</v>
      </c>
      <c r="C27" s="30">
        <v>30619751</v>
      </c>
      <c r="D27" s="30">
        <v>21070929.039999995</v>
      </c>
      <c r="E27" s="30">
        <f>C27+D27</f>
        <v>51690680.039999992</v>
      </c>
      <c r="F27" s="30">
        <v>14567810.33</v>
      </c>
      <c r="G27" s="30">
        <v>14228315.25</v>
      </c>
      <c r="H27" s="30">
        <f>E27-F27</f>
        <v>37122869.709999993</v>
      </c>
    </row>
    <row r="28" spans="1:8">
      <c r="A28" s="10"/>
      <c r="B28" s="31" t="s">
        <v>122</v>
      </c>
      <c r="C28" s="30">
        <v>50388156</v>
      </c>
      <c r="D28" s="30">
        <v>28703482.18999999</v>
      </c>
      <c r="E28" s="30">
        <f>C28+D28</f>
        <v>79091638.189999998</v>
      </c>
      <c r="F28" s="30">
        <v>36638660.18999999</v>
      </c>
      <c r="G28" s="30">
        <v>36638660.18999999</v>
      </c>
      <c r="H28" s="30">
        <f>E28-F28</f>
        <v>42452978.000000007</v>
      </c>
    </row>
    <row r="29" spans="1:8">
      <c r="A29" s="10"/>
      <c r="B29" s="31" t="s">
        <v>121</v>
      </c>
      <c r="C29" s="30">
        <v>40097852</v>
      </c>
      <c r="D29" s="30">
        <v>22481818.809999995</v>
      </c>
      <c r="E29" s="30">
        <f>C29+D29</f>
        <v>62579670.809999995</v>
      </c>
      <c r="F29" s="30">
        <v>27320062.360000003</v>
      </c>
      <c r="G29" s="30">
        <v>27320062.360000007</v>
      </c>
      <c r="H29" s="30">
        <f>E29-F29</f>
        <v>35259608.449999988</v>
      </c>
    </row>
    <row r="30" spans="1:8">
      <c r="A30" s="10"/>
      <c r="B30" s="31" t="s">
        <v>120</v>
      </c>
      <c r="C30" s="30">
        <v>18912220</v>
      </c>
      <c r="D30" s="30">
        <v>10465259.599999998</v>
      </c>
      <c r="E30" s="30">
        <f>C30+D30</f>
        <v>29377479.599999998</v>
      </c>
      <c r="F30" s="30">
        <v>12799598.839999998</v>
      </c>
      <c r="G30" s="30">
        <v>12799598.839999998</v>
      </c>
      <c r="H30" s="30">
        <f>E30-F30</f>
        <v>16577880.76</v>
      </c>
    </row>
    <row r="31" spans="1:8">
      <c r="A31" s="10"/>
      <c r="B31" s="31" t="s">
        <v>119</v>
      </c>
      <c r="C31" s="30">
        <v>44183056</v>
      </c>
      <c r="D31" s="30">
        <v>22434648.84</v>
      </c>
      <c r="E31" s="30">
        <f>C31+D31</f>
        <v>66617704.840000004</v>
      </c>
      <c r="F31" s="30">
        <v>30622187.960000005</v>
      </c>
      <c r="G31" s="30">
        <v>30622187.960000005</v>
      </c>
      <c r="H31" s="30">
        <f>E31-F31</f>
        <v>35995516.879999995</v>
      </c>
    </row>
    <row r="32" spans="1:8">
      <c r="A32" s="10"/>
      <c r="B32" s="31" t="s">
        <v>118</v>
      </c>
      <c r="C32" s="30">
        <v>22479053</v>
      </c>
      <c r="D32" s="30">
        <v>6720945.6299999999</v>
      </c>
      <c r="E32" s="30">
        <f>C32+D32</f>
        <v>29199998.629999999</v>
      </c>
      <c r="F32" s="30">
        <v>11975040.930000005</v>
      </c>
      <c r="G32" s="30">
        <v>11975040.930000002</v>
      </c>
      <c r="H32" s="30">
        <f>E32-F32</f>
        <v>17224957.699999996</v>
      </c>
    </row>
    <row r="33" spans="1:8">
      <c r="A33" s="10"/>
      <c r="B33" s="31" t="s">
        <v>117</v>
      </c>
      <c r="C33" s="30">
        <v>41886775</v>
      </c>
      <c r="D33" s="30">
        <v>21322063.289999999</v>
      </c>
      <c r="E33" s="30">
        <f>C33+D33</f>
        <v>63208838.289999999</v>
      </c>
      <c r="F33" s="30">
        <v>28622399.490000006</v>
      </c>
      <c r="G33" s="30">
        <v>28622399.490000006</v>
      </c>
      <c r="H33" s="30">
        <f>E33-F33</f>
        <v>34586438.799999997</v>
      </c>
    </row>
    <row r="34" spans="1:8">
      <c r="A34" s="10"/>
      <c r="B34" s="31" t="s">
        <v>116</v>
      </c>
      <c r="C34" s="30">
        <v>14617022</v>
      </c>
      <c r="D34" s="30">
        <v>4851798.74</v>
      </c>
      <c r="E34" s="30">
        <f>C34+D34</f>
        <v>19468820.740000002</v>
      </c>
      <c r="F34" s="30">
        <v>9987729.2300000023</v>
      </c>
      <c r="G34" s="30">
        <v>9987729.2300000023</v>
      </c>
      <c r="H34" s="30">
        <f>E34-F34</f>
        <v>9481091.5099999998</v>
      </c>
    </row>
    <row r="35" spans="1:8">
      <c r="A35" s="10"/>
      <c r="B35" s="31" t="s">
        <v>115</v>
      </c>
      <c r="C35" s="30">
        <v>25943482</v>
      </c>
      <c r="D35" s="30">
        <v>54126694.469999999</v>
      </c>
      <c r="E35" s="30">
        <f>C35+D35</f>
        <v>80070176.469999999</v>
      </c>
      <c r="F35" s="30">
        <v>16214749.6</v>
      </c>
      <c r="G35" s="30">
        <v>16214749.6</v>
      </c>
      <c r="H35" s="30">
        <f>E35-F35</f>
        <v>63855426.869999997</v>
      </c>
    </row>
    <row r="36" spans="1:8">
      <c r="A36" s="10"/>
      <c r="B36" s="31" t="s">
        <v>114</v>
      </c>
      <c r="C36" s="30">
        <v>39302462</v>
      </c>
      <c r="D36" s="30">
        <v>20643832.190000005</v>
      </c>
      <c r="E36" s="30">
        <f>C36+D36</f>
        <v>59946294.190000005</v>
      </c>
      <c r="F36" s="30">
        <v>26084691.109999999</v>
      </c>
      <c r="G36" s="30">
        <v>26084691.109999999</v>
      </c>
      <c r="H36" s="30">
        <f>E36-F36</f>
        <v>33861603.080000006</v>
      </c>
    </row>
    <row r="37" spans="1:8">
      <c r="A37" s="10"/>
      <c r="B37" s="31" t="s">
        <v>113</v>
      </c>
      <c r="C37" s="30">
        <v>22755178</v>
      </c>
      <c r="D37" s="30">
        <v>42047591.380000018</v>
      </c>
      <c r="E37" s="30">
        <f>C37+D37</f>
        <v>64802769.380000018</v>
      </c>
      <c r="F37" s="30">
        <v>14885507.289999997</v>
      </c>
      <c r="G37" s="30">
        <v>14885507.289999997</v>
      </c>
      <c r="H37" s="30">
        <f>E37-F37</f>
        <v>49917262.090000018</v>
      </c>
    </row>
    <row r="38" spans="1:8">
      <c r="A38" s="10"/>
      <c r="B38" s="31" t="s">
        <v>112</v>
      </c>
      <c r="C38" s="30">
        <v>10848005</v>
      </c>
      <c r="D38" s="30">
        <v>6776864.5000000019</v>
      </c>
      <c r="E38" s="30">
        <f>C38+D38</f>
        <v>17624869.5</v>
      </c>
      <c r="F38" s="30">
        <v>7722495.7599999988</v>
      </c>
      <c r="G38" s="30">
        <v>7722495.7599999988</v>
      </c>
      <c r="H38" s="30">
        <f>E38-F38</f>
        <v>9902373.7400000021</v>
      </c>
    </row>
    <row r="39" spans="1:8">
      <c r="A39" s="10"/>
      <c r="B39" s="31" t="s">
        <v>111</v>
      </c>
      <c r="C39" s="30">
        <v>16804287</v>
      </c>
      <c r="D39" s="30">
        <v>10946343.08</v>
      </c>
      <c r="E39" s="30">
        <f>C39+D39</f>
        <v>27750630.079999998</v>
      </c>
      <c r="F39" s="30">
        <v>11391724.67</v>
      </c>
      <c r="G39" s="30">
        <v>11391724.67</v>
      </c>
      <c r="H39" s="30">
        <f>E39-F39</f>
        <v>16358905.409999998</v>
      </c>
    </row>
    <row r="40" spans="1:8">
      <c r="A40" s="10"/>
      <c r="B40" s="31" t="s">
        <v>110</v>
      </c>
      <c r="C40" s="30">
        <v>10647325</v>
      </c>
      <c r="D40" s="30">
        <v>10991185.290000001</v>
      </c>
      <c r="E40" s="30">
        <f>C40+D40</f>
        <v>21638510.289999999</v>
      </c>
      <c r="F40" s="30">
        <v>6513138.879999999</v>
      </c>
      <c r="G40" s="30">
        <v>6513138.879999999</v>
      </c>
      <c r="H40" s="30">
        <f>E40-F40</f>
        <v>15125371.41</v>
      </c>
    </row>
    <row r="41" spans="1:8">
      <c r="A41" s="10"/>
      <c r="B41" s="31" t="s">
        <v>109</v>
      </c>
      <c r="C41" s="30">
        <v>19973343</v>
      </c>
      <c r="D41" s="30">
        <v>6287625.25</v>
      </c>
      <c r="E41" s="30">
        <f>C41+D41</f>
        <v>26260968.25</v>
      </c>
      <c r="F41" s="30">
        <v>11287624.590000002</v>
      </c>
      <c r="G41" s="30">
        <v>11287624.590000002</v>
      </c>
      <c r="H41" s="30">
        <f>E41-F41</f>
        <v>14973343.659999998</v>
      </c>
    </row>
    <row r="42" spans="1:8">
      <c r="A42" s="10"/>
      <c r="B42" s="31" t="s">
        <v>108</v>
      </c>
      <c r="C42" s="30">
        <v>66161690</v>
      </c>
      <c r="D42" s="30">
        <v>44697359.579999998</v>
      </c>
      <c r="E42" s="30">
        <f>C42+D42</f>
        <v>110859049.58</v>
      </c>
      <c r="F42" s="30">
        <v>50311733.020000003</v>
      </c>
      <c r="G42" s="30">
        <v>50311733.020000003</v>
      </c>
      <c r="H42" s="30">
        <f>E42-F42</f>
        <v>60547316.559999995</v>
      </c>
    </row>
    <row r="43" spans="1:8">
      <c r="A43" s="10"/>
      <c r="B43" s="31" t="s">
        <v>107</v>
      </c>
      <c r="C43" s="30">
        <v>19327422</v>
      </c>
      <c r="D43" s="30">
        <v>12884856.49</v>
      </c>
      <c r="E43" s="30">
        <f>C43+D43</f>
        <v>32212278.490000002</v>
      </c>
      <c r="F43" s="30">
        <v>14744889.289999995</v>
      </c>
      <c r="G43" s="30">
        <v>14744889.289999995</v>
      </c>
      <c r="H43" s="30">
        <f>E43-F43</f>
        <v>17467389.200000007</v>
      </c>
    </row>
    <row r="44" spans="1:8">
      <c r="A44" s="10"/>
      <c r="B44" s="31" t="s">
        <v>106</v>
      </c>
      <c r="C44" s="30">
        <v>20046937</v>
      </c>
      <c r="D44" s="30">
        <v>24654092.039999995</v>
      </c>
      <c r="E44" s="30">
        <f>C44+D44</f>
        <v>44701029.039999992</v>
      </c>
      <c r="F44" s="30">
        <v>16003440.909999998</v>
      </c>
      <c r="G44" s="30">
        <v>16003440.909999998</v>
      </c>
      <c r="H44" s="30">
        <f>E44-F44</f>
        <v>28697588.129999995</v>
      </c>
    </row>
    <row r="45" spans="1:8">
      <c r="A45" s="10"/>
      <c r="B45" s="31" t="s">
        <v>105</v>
      </c>
      <c r="C45" s="30">
        <v>25883086</v>
      </c>
      <c r="D45" s="30">
        <v>25576422.100000009</v>
      </c>
      <c r="E45" s="30">
        <f>C45+D45</f>
        <v>51459508.100000009</v>
      </c>
      <c r="F45" s="30">
        <v>18839558.859999996</v>
      </c>
      <c r="G45" s="30">
        <v>18839558.859999996</v>
      </c>
      <c r="H45" s="30">
        <f>E45-F45</f>
        <v>32619949.240000013</v>
      </c>
    </row>
    <row r="46" spans="1:8">
      <c r="A46" s="10"/>
      <c r="B46" s="31" t="s">
        <v>104</v>
      </c>
      <c r="C46" s="30">
        <v>30501815</v>
      </c>
      <c r="D46" s="30">
        <v>20704596.450000003</v>
      </c>
      <c r="E46" s="30">
        <f>C46+D46</f>
        <v>51206411.450000003</v>
      </c>
      <c r="F46" s="30">
        <v>18636871.299999997</v>
      </c>
      <c r="G46" s="30">
        <v>18636871.299999997</v>
      </c>
      <c r="H46" s="30">
        <f>E46-F46</f>
        <v>32569540.150000006</v>
      </c>
    </row>
    <row r="47" spans="1:8">
      <c r="A47" s="10"/>
      <c r="B47" s="31" t="s">
        <v>103</v>
      </c>
      <c r="C47" s="30">
        <v>5589620</v>
      </c>
      <c r="D47" s="30">
        <v>38043379.759999998</v>
      </c>
      <c r="E47" s="30">
        <f>C47+D47</f>
        <v>43632999.759999998</v>
      </c>
      <c r="F47" s="30">
        <v>9882592.1800000016</v>
      </c>
      <c r="G47" s="30">
        <v>9882592.1800000016</v>
      </c>
      <c r="H47" s="30">
        <f>E47-F47</f>
        <v>33750407.579999998</v>
      </c>
    </row>
    <row r="48" spans="1:8">
      <c r="A48" s="10"/>
      <c r="B48" s="31" t="s">
        <v>102</v>
      </c>
      <c r="C48" s="30">
        <v>19132275</v>
      </c>
      <c r="D48" s="30">
        <v>23168574.799999997</v>
      </c>
      <c r="E48" s="30">
        <f>C48+D48</f>
        <v>42300849.799999997</v>
      </c>
      <c r="F48" s="30">
        <v>13145485.059999999</v>
      </c>
      <c r="G48" s="30">
        <v>13145485.060000002</v>
      </c>
      <c r="H48" s="30">
        <f>E48-F48</f>
        <v>29155364.739999998</v>
      </c>
    </row>
    <row r="49" spans="1:8">
      <c r="A49" s="10"/>
      <c r="B49" s="31" t="s">
        <v>101</v>
      </c>
      <c r="C49" s="30">
        <v>32087637</v>
      </c>
      <c r="D49" s="30">
        <v>53015147.590000004</v>
      </c>
      <c r="E49" s="30">
        <f>C49+D49</f>
        <v>85102784.590000004</v>
      </c>
      <c r="F49" s="30">
        <v>23536159.949999999</v>
      </c>
      <c r="G49" s="30">
        <v>23536159.949999996</v>
      </c>
      <c r="H49" s="30">
        <f>E49-F49</f>
        <v>61566624.640000001</v>
      </c>
    </row>
    <row r="50" spans="1:8">
      <c r="A50" s="10"/>
      <c r="B50" s="31" t="s">
        <v>100</v>
      </c>
      <c r="C50" s="30">
        <v>38417212</v>
      </c>
      <c r="D50" s="30">
        <v>37980371.119999997</v>
      </c>
      <c r="E50" s="30">
        <f>C50+D50</f>
        <v>76397583.120000005</v>
      </c>
      <c r="F50" s="30">
        <v>29883275.220000006</v>
      </c>
      <c r="G50" s="30">
        <v>29883275.220000006</v>
      </c>
      <c r="H50" s="30">
        <f>E50-F50</f>
        <v>46514307.899999999</v>
      </c>
    </row>
    <row r="51" spans="1:8">
      <c r="A51" s="10"/>
      <c r="B51" s="31" t="s">
        <v>99</v>
      </c>
      <c r="C51" s="30">
        <v>38376831</v>
      </c>
      <c r="D51" s="30">
        <v>22820972.949999996</v>
      </c>
      <c r="E51" s="30">
        <f>C51+D51</f>
        <v>61197803.949999996</v>
      </c>
      <c r="F51" s="30">
        <v>27172583.239999998</v>
      </c>
      <c r="G51" s="30">
        <v>27172583.239999995</v>
      </c>
      <c r="H51" s="30">
        <f>E51-F51</f>
        <v>34025220.709999993</v>
      </c>
    </row>
    <row r="52" spans="1:8">
      <c r="A52" s="10"/>
      <c r="B52" s="31" t="s">
        <v>98</v>
      </c>
      <c r="C52" s="30">
        <v>14754816</v>
      </c>
      <c r="D52" s="30">
        <v>33360352.170000009</v>
      </c>
      <c r="E52" s="30">
        <f>C52+D52</f>
        <v>48115168.170000009</v>
      </c>
      <c r="F52" s="30">
        <v>23973032.609999999</v>
      </c>
      <c r="G52" s="30">
        <v>23973032.609999999</v>
      </c>
      <c r="H52" s="30">
        <f>E52-F52</f>
        <v>24142135.56000001</v>
      </c>
    </row>
    <row r="53" spans="1:8">
      <c r="A53" s="10"/>
      <c r="B53" s="31" t="s">
        <v>97</v>
      </c>
      <c r="C53" s="30">
        <v>12450060</v>
      </c>
      <c r="D53" s="30">
        <v>3180283.1</v>
      </c>
      <c r="E53" s="30">
        <f>C53+D53</f>
        <v>15630343.1</v>
      </c>
      <c r="F53" s="30">
        <v>8653603.5199999996</v>
      </c>
      <c r="G53" s="30">
        <v>8653603.5199999996</v>
      </c>
      <c r="H53" s="30">
        <f>E53-F53</f>
        <v>6976739.5800000001</v>
      </c>
    </row>
    <row r="54" spans="1:8">
      <c r="A54" s="10"/>
      <c r="B54" s="31" t="s">
        <v>96</v>
      </c>
      <c r="C54" s="30">
        <v>14635500</v>
      </c>
      <c r="D54" s="30">
        <v>7917270.3000000017</v>
      </c>
      <c r="E54" s="30">
        <f>C54+D54</f>
        <v>22552770.300000001</v>
      </c>
      <c r="F54" s="30">
        <v>9623644.6199999973</v>
      </c>
      <c r="G54" s="30">
        <v>9623644.6199999973</v>
      </c>
      <c r="H54" s="30">
        <f>E54-F54</f>
        <v>12929125.680000003</v>
      </c>
    </row>
    <row r="55" spans="1:8">
      <c r="A55" s="10"/>
      <c r="B55" s="31" t="s">
        <v>95</v>
      </c>
      <c r="C55" s="30">
        <v>26565334</v>
      </c>
      <c r="D55" s="30">
        <v>54027028.390000008</v>
      </c>
      <c r="E55" s="30">
        <f>C55+D55</f>
        <v>80592362.390000015</v>
      </c>
      <c r="F55" s="30">
        <v>18734647.18</v>
      </c>
      <c r="G55" s="30">
        <v>18734647.18</v>
      </c>
      <c r="H55" s="30">
        <f>E55-F55</f>
        <v>61857715.210000016</v>
      </c>
    </row>
    <row r="56" spans="1:8">
      <c r="A56" s="10"/>
      <c r="B56" s="31" t="s">
        <v>94</v>
      </c>
      <c r="C56" s="30">
        <v>56633730</v>
      </c>
      <c r="D56" s="30">
        <v>46793309.019999996</v>
      </c>
      <c r="E56" s="30">
        <f>C56+D56</f>
        <v>103427039.02</v>
      </c>
      <c r="F56" s="30">
        <v>43492052.300000012</v>
      </c>
      <c r="G56" s="30">
        <v>43492052.300000012</v>
      </c>
      <c r="H56" s="30">
        <f>E56-F56</f>
        <v>59934986.719999984</v>
      </c>
    </row>
    <row r="57" spans="1:8">
      <c r="A57" s="10"/>
      <c r="B57" s="31" t="s">
        <v>93</v>
      </c>
      <c r="C57" s="30">
        <v>41220181</v>
      </c>
      <c r="D57" s="30">
        <v>38717107.109999992</v>
      </c>
      <c r="E57" s="30">
        <f>C57+D57</f>
        <v>79937288.109999985</v>
      </c>
      <c r="F57" s="30">
        <v>32310562.599999998</v>
      </c>
      <c r="G57" s="30">
        <v>32310562.599999998</v>
      </c>
      <c r="H57" s="30">
        <f>E57-F57</f>
        <v>47626725.50999999</v>
      </c>
    </row>
    <row r="58" spans="1:8">
      <c r="A58" s="10"/>
      <c r="B58" s="31" t="s">
        <v>92</v>
      </c>
      <c r="C58" s="30">
        <v>15145516</v>
      </c>
      <c r="D58" s="30">
        <v>12808378.620000001</v>
      </c>
      <c r="E58" s="30">
        <f>C58+D58</f>
        <v>27953894.620000001</v>
      </c>
      <c r="F58" s="30">
        <v>14431070.029999997</v>
      </c>
      <c r="G58" s="30">
        <v>14431070.029999997</v>
      </c>
      <c r="H58" s="30">
        <f>E58-F58</f>
        <v>13522824.590000004</v>
      </c>
    </row>
    <row r="59" spans="1:8">
      <c r="A59" s="10"/>
      <c r="B59" s="31" t="s">
        <v>91</v>
      </c>
      <c r="C59" s="30">
        <v>25386045</v>
      </c>
      <c r="D59" s="30">
        <v>25917855.120000001</v>
      </c>
      <c r="E59" s="30">
        <f>C59+D59</f>
        <v>51303900.120000005</v>
      </c>
      <c r="F59" s="30">
        <v>23296948.59</v>
      </c>
      <c r="G59" s="30">
        <v>23296948.59</v>
      </c>
      <c r="H59" s="30">
        <f>E59-F59</f>
        <v>28006951.530000005</v>
      </c>
    </row>
    <row r="60" spans="1:8">
      <c r="A60" s="10"/>
      <c r="B60" s="31" t="s">
        <v>90</v>
      </c>
      <c r="C60" s="30">
        <v>15664875</v>
      </c>
      <c r="D60" s="30">
        <v>13698260.02</v>
      </c>
      <c r="E60" s="30">
        <f>C60+D60</f>
        <v>29363135.02</v>
      </c>
      <c r="F60" s="30">
        <v>13363752.49</v>
      </c>
      <c r="G60" s="30">
        <v>13363752.49</v>
      </c>
      <c r="H60" s="30">
        <f>E60-F60</f>
        <v>15999382.529999999</v>
      </c>
    </row>
    <row r="61" spans="1:8">
      <c r="A61" s="10"/>
      <c r="B61" s="31" t="s">
        <v>89</v>
      </c>
      <c r="C61" s="30">
        <v>17925032</v>
      </c>
      <c r="D61" s="30">
        <v>10988648.960000003</v>
      </c>
      <c r="E61" s="30">
        <f>C61+D61</f>
        <v>28913680.960000001</v>
      </c>
      <c r="F61" s="30">
        <v>12951956.51</v>
      </c>
      <c r="G61" s="30">
        <v>12951956.51</v>
      </c>
      <c r="H61" s="30">
        <f>E61-F61</f>
        <v>15961724.450000001</v>
      </c>
    </row>
    <row r="62" spans="1:8">
      <c r="A62" s="10"/>
      <c r="B62" s="31" t="s">
        <v>88</v>
      </c>
      <c r="C62" s="30">
        <v>114761550</v>
      </c>
      <c r="D62" s="30">
        <v>172639399.26000005</v>
      </c>
      <c r="E62" s="30">
        <f>C62+D62</f>
        <v>287400949.26000005</v>
      </c>
      <c r="F62" s="30">
        <v>90555974.239999995</v>
      </c>
      <c r="G62" s="30">
        <v>90555974.239999995</v>
      </c>
      <c r="H62" s="30">
        <f>E62-F62</f>
        <v>196844975.02000004</v>
      </c>
    </row>
    <row r="63" spans="1:8">
      <c r="A63" s="10"/>
      <c r="B63" s="31" t="s">
        <v>87</v>
      </c>
      <c r="C63" s="30">
        <v>22787094</v>
      </c>
      <c r="D63" s="30">
        <v>17429448.379999999</v>
      </c>
      <c r="E63" s="30">
        <f>C63+D63</f>
        <v>40216542.379999995</v>
      </c>
      <c r="F63" s="30">
        <v>16835498.839999996</v>
      </c>
      <c r="G63" s="30">
        <v>16835498.839999996</v>
      </c>
      <c r="H63" s="30">
        <f>E63-F63</f>
        <v>23381043.539999999</v>
      </c>
    </row>
    <row r="64" spans="1:8">
      <c r="A64" s="10"/>
      <c r="B64" s="31" t="s">
        <v>86</v>
      </c>
      <c r="C64" s="30">
        <v>17110841</v>
      </c>
      <c r="D64" s="30">
        <v>10668977.209999999</v>
      </c>
      <c r="E64" s="30">
        <f>C64+D64</f>
        <v>27779818.210000001</v>
      </c>
      <c r="F64" s="30">
        <v>12449514.920000002</v>
      </c>
      <c r="G64" s="30">
        <v>12449514.920000002</v>
      </c>
      <c r="H64" s="30">
        <f>E64-F64</f>
        <v>15330303.289999999</v>
      </c>
    </row>
    <row r="65" spans="1:8">
      <c r="A65" s="10"/>
      <c r="B65" s="31" t="s">
        <v>85</v>
      </c>
      <c r="C65" s="30">
        <v>11775604</v>
      </c>
      <c r="D65" s="30">
        <v>6664550.5599999996</v>
      </c>
      <c r="E65" s="30">
        <f>C65+D65</f>
        <v>18440154.559999999</v>
      </c>
      <c r="F65" s="30">
        <v>7832894.1199999982</v>
      </c>
      <c r="G65" s="30">
        <v>7832894.1199999982</v>
      </c>
      <c r="H65" s="30">
        <f>E65-F65</f>
        <v>10607260.440000001</v>
      </c>
    </row>
    <row r="66" spans="1:8">
      <c r="A66" s="10"/>
      <c r="B66" s="31" t="s">
        <v>84</v>
      </c>
      <c r="C66" s="30">
        <v>12184912</v>
      </c>
      <c r="D66" s="30">
        <v>5354237.25</v>
      </c>
      <c r="E66" s="30">
        <f>C66+D66</f>
        <v>17539149.25</v>
      </c>
      <c r="F66" s="30">
        <v>8088116.5899999989</v>
      </c>
      <c r="G66" s="30">
        <v>8088116.5899999989</v>
      </c>
      <c r="H66" s="30">
        <f>E66-F66</f>
        <v>9451032.6600000001</v>
      </c>
    </row>
    <row r="67" spans="1:8">
      <c r="A67" s="10"/>
      <c r="B67" s="31" t="s">
        <v>83</v>
      </c>
      <c r="C67" s="30">
        <v>64636350</v>
      </c>
      <c r="D67" s="30">
        <v>45239320.5</v>
      </c>
      <c r="E67" s="30">
        <f>C67+D67</f>
        <v>109875670.5</v>
      </c>
      <c r="F67" s="30">
        <v>46298851.229999997</v>
      </c>
      <c r="G67" s="30">
        <v>46298851.229999997</v>
      </c>
      <c r="H67" s="30">
        <f>E67-F67</f>
        <v>63576819.270000003</v>
      </c>
    </row>
    <row r="68" spans="1:8">
      <c r="A68" s="10"/>
      <c r="B68" s="31" t="s">
        <v>82</v>
      </c>
      <c r="C68" s="30">
        <v>254402423</v>
      </c>
      <c r="D68" s="30">
        <v>318518355.70000011</v>
      </c>
      <c r="E68" s="30">
        <f>C68+D68</f>
        <v>572920778.70000005</v>
      </c>
      <c r="F68" s="30">
        <v>169216934.28</v>
      </c>
      <c r="G68" s="30">
        <v>169216934.28000006</v>
      </c>
      <c r="H68" s="30">
        <f>E68-F68</f>
        <v>403703844.42000008</v>
      </c>
    </row>
    <row r="69" spans="1:8">
      <c r="A69" s="10"/>
      <c r="B69" s="31" t="s">
        <v>81</v>
      </c>
      <c r="C69" s="30">
        <v>38145683</v>
      </c>
      <c r="D69" s="30">
        <v>49931909.870000005</v>
      </c>
      <c r="E69" s="30">
        <f>C69+D69</f>
        <v>88077592.870000005</v>
      </c>
      <c r="F69" s="30">
        <v>33699884.380000003</v>
      </c>
      <c r="G69" s="30">
        <v>33699884.380000003</v>
      </c>
      <c r="H69" s="30">
        <f>E69-F69</f>
        <v>54377708.490000002</v>
      </c>
    </row>
    <row r="70" spans="1:8">
      <c r="A70" s="10"/>
      <c r="B70" s="31" t="s">
        <v>80</v>
      </c>
      <c r="C70" s="30">
        <v>27904203</v>
      </c>
      <c r="D70" s="30">
        <v>24881979.120000001</v>
      </c>
      <c r="E70" s="30">
        <f>C70+D70</f>
        <v>52786182.120000005</v>
      </c>
      <c r="F70" s="30">
        <v>22594809.810000006</v>
      </c>
      <c r="G70" s="30">
        <v>22594809.810000006</v>
      </c>
      <c r="H70" s="30">
        <f>E70-F70</f>
        <v>30191372.309999999</v>
      </c>
    </row>
    <row r="71" spans="1:8">
      <c r="A71" s="10"/>
      <c r="B71" s="31" t="s">
        <v>79</v>
      </c>
      <c r="C71" s="30">
        <v>47930508</v>
      </c>
      <c r="D71" s="30">
        <v>24550794.959999997</v>
      </c>
      <c r="E71" s="30">
        <f>C71+D71</f>
        <v>72481302.959999993</v>
      </c>
      <c r="F71" s="30">
        <v>35621676.370000005</v>
      </c>
      <c r="G71" s="30">
        <v>35621676.370000005</v>
      </c>
      <c r="H71" s="30">
        <f>E71-F71</f>
        <v>36859626.589999989</v>
      </c>
    </row>
    <row r="72" spans="1:8">
      <c r="A72" s="10"/>
      <c r="B72" s="31" t="s">
        <v>78</v>
      </c>
      <c r="C72" s="30">
        <v>17291957</v>
      </c>
      <c r="D72" s="30">
        <v>30393869.900000002</v>
      </c>
      <c r="E72" s="30">
        <f>C72+D72</f>
        <v>47685826.900000006</v>
      </c>
      <c r="F72" s="30">
        <v>20623701.990000002</v>
      </c>
      <c r="G72" s="30">
        <v>20623701.990000002</v>
      </c>
      <c r="H72" s="30">
        <f>E72-F72</f>
        <v>27062124.910000004</v>
      </c>
    </row>
    <row r="73" spans="1:8">
      <c r="A73" s="10"/>
      <c r="B73" s="31" t="s">
        <v>77</v>
      </c>
      <c r="C73" s="30">
        <v>17681627</v>
      </c>
      <c r="D73" s="30">
        <v>10647956.85</v>
      </c>
      <c r="E73" s="30">
        <f>C73+D73</f>
        <v>28329583.850000001</v>
      </c>
      <c r="F73" s="30">
        <v>13042938.660000006</v>
      </c>
      <c r="G73" s="30">
        <v>13042938.660000006</v>
      </c>
      <c r="H73" s="30">
        <f>E73-F73</f>
        <v>15286645.189999996</v>
      </c>
    </row>
    <row r="74" spans="1:8">
      <c r="A74" s="10"/>
      <c r="B74" s="31" t="s">
        <v>76</v>
      </c>
      <c r="C74" s="30">
        <v>125813971</v>
      </c>
      <c r="D74" s="30">
        <v>130846610.75</v>
      </c>
      <c r="E74" s="30">
        <f>C74+D74</f>
        <v>256660581.75</v>
      </c>
      <c r="F74" s="30">
        <v>98815659.099999979</v>
      </c>
      <c r="G74" s="30">
        <v>98815659.099999979</v>
      </c>
      <c r="H74" s="30">
        <f>E74-F74</f>
        <v>157844922.65000004</v>
      </c>
    </row>
    <row r="75" spans="1:8">
      <c r="A75" s="10"/>
      <c r="B75" s="31" t="s">
        <v>75</v>
      </c>
      <c r="C75" s="30">
        <v>122626458</v>
      </c>
      <c r="D75" s="30">
        <v>77100476.410000011</v>
      </c>
      <c r="E75" s="30">
        <f>C75+D75</f>
        <v>199726934.41000003</v>
      </c>
      <c r="F75" s="30">
        <v>77849791.729999974</v>
      </c>
      <c r="G75" s="30">
        <v>77849791.729999974</v>
      </c>
      <c r="H75" s="30">
        <f>E75-F75</f>
        <v>121877142.68000005</v>
      </c>
    </row>
    <row r="76" spans="1:8">
      <c r="A76" s="10"/>
      <c r="B76" s="31" t="s">
        <v>74</v>
      </c>
      <c r="C76" s="30">
        <v>277095361</v>
      </c>
      <c r="D76" s="30">
        <v>172770447.40000004</v>
      </c>
      <c r="E76" s="30">
        <f>C76+D76</f>
        <v>449865808.40000004</v>
      </c>
      <c r="F76" s="30">
        <v>165065782.40000004</v>
      </c>
      <c r="G76" s="30">
        <v>165065055.00000003</v>
      </c>
      <c r="H76" s="30">
        <f>E76-F76</f>
        <v>284800026</v>
      </c>
    </row>
    <row r="77" spans="1:8">
      <c r="A77" s="10"/>
      <c r="B77" s="31" t="s">
        <v>73</v>
      </c>
      <c r="C77" s="30">
        <v>114963402</v>
      </c>
      <c r="D77" s="30">
        <v>65183400.919999994</v>
      </c>
      <c r="E77" s="30">
        <f>C77+D77</f>
        <v>180146802.91999999</v>
      </c>
      <c r="F77" s="30">
        <v>71239995.280000016</v>
      </c>
      <c r="G77" s="30">
        <v>71239995.280000016</v>
      </c>
      <c r="H77" s="30">
        <f>E77-F77</f>
        <v>108906807.63999997</v>
      </c>
    </row>
    <row r="78" spans="1:8">
      <c r="A78" s="10"/>
      <c r="B78" s="31" t="s">
        <v>72</v>
      </c>
      <c r="C78" s="30">
        <v>167175463.48000002</v>
      </c>
      <c r="D78" s="30">
        <v>98675870.829999998</v>
      </c>
      <c r="E78" s="30">
        <f>C78+D78</f>
        <v>265851334.31</v>
      </c>
      <c r="F78" s="30">
        <v>85815766.699999943</v>
      </c>
      <c r="G78" s="30">
        <v>85815766.699999943</v>
      </c>
      <c r="H78" s="30">
        <f>E78-F78</f>
        <v>180035567.61000007</v>
      </c>
    </row>
    <row r="79" spans="1:8">
      <c r="A79" s="10"/>
      <c r="B79" s="31" t="s">
        <v>71</v>
      </c>
      <c r="C79" s="30">
        <v>284882980</v>
      </c>
      <c r="D79" s="30">
        <v>128141162.06000002</v>
      </c>
      <c r="E79" s="30">
        <f>C79+D79</f>
        <v>413024142.06</v>
      </c>
      <c r="F79" s="30">
        <v>163253274.25</v>
      </c>
      <c r="G79" s="30">
        <v>163253274.25</v>
      </c>
      <c r="H79" s="30">
        <f>E79-F79</f>
        <v>249770867.81</v>
      </c>
    </row>
    <row r="80" spans="1:8">
      <c r="A80" s="10"/>
      <c r="B80" s="31" t="s">
        <v>70</v>
      </c>
      <c r="C80" s="30">
        <v>591866552</v>
      </c>
      <c r="D80" s="30">
        <v>1087841262.5999999</v>
      </c>
      <c r="E80" s="30">
        <f>C80+D80</f>
        <v>1679707814.5999999</v>
      </c>
      <c r="F80" s="30">
        <v>566520452.10999966</v>
      </c>
      <c r="G80" s="30">
        <v>566520452.10999966</v>
      </c>
      <c r="H80" s="30">
        <f>E80-F80</f>
        <v>1113187362.4900002</v>
      </c>
    </row>
    <row r="81" spans="1:8">
      <c r="A81" s="10"/>
      <c r="B81" s="31" t="s">
        <v>69</v>
      </c>
      <c r="C81" s="30">
        <v>106506213</v>
      </c>
      <c r="D81" s="30">
        <v>85840173.879999995</v>
      </c>
      <c r="E81" s="30">
        <f>C81+D81</f>
        <v>192346386.88</v>
      </c>
      <c r="F81" s="30">
        <v>74153078.830000013</v>
      </c>
      <c r="G81" s="30">
        <v>74153078.830000013</v>
      </c>
      <c r="H81" s="30">
        <f>E81-F81</f>
        <v>118193308.04999998</v>
      </c>
    </row>
    <row r="82" spans="1:8">
      <c r="A82" s="10"/>
      <c r="B82" s="31" t="s">
        <v>68</v>
      </c>
      <c r="C82" s="30">
        <v>111688454</v>
      </c>
      <c r="D82" s="30">
        <v>74335998.170000002</v>
      </c>
      <c r="E82" s="30">
        <f>C82+D82</f>
        <v>186024452.17000002</v>
      </c>
      <c r="F82" s="30">
        <v>72214831.529999986</v>
      </c>
      <c r="G82" s="30">
        <v>72214831.529999986</v>
      </c>
      <c r="H82" s="30">
        <f>E82-F82</f>
        <v>113809620.64000003</v>
      </c>
    </row>
    <row r="83" spans="1:8">
      <c r="A83" s="10"/>
      <c r="B83" s="31" t="s">
        <v>67</v>
      </c>
      <c r="C83" s="30">
        <v>105179340</v>
      </c>
      <c r="D83" s="30">
        <v>66391024.469999999</v>
      </c>
      <c r="E83" s="30">
        <f>C83+D83</f>
        <v>171570364.47</v>
      </c>
      <c r="F83" s="30">
        <v>71634142.849999934</v>
      </c>
      <c r="G83" s="30">
        <v>71634142.849999949</v>
      </c>
      <c r="H83" s="30">
        <f>E83-F83</f>
        <v>99936221.620000064</v>
      </c>
    </row>
    <row r="84" spans="1:8">
      <c r="A84" s="10"/>
      <c r="B84" s="31" t="s">
        <v>66</v>
      </c>
      <c r="C84" s="30">
        <v>175448281</v>
      </c>
      <c r="D84" s="30">
        <v>152173789.62000003</v>
      </c>
      <c r="E84" s="30">
        <f>C84+D84</f>
        <v>327622070.62</v>
      </c>
      <c r="F84" s="30">
        <v>118820454.88000003</v>
      </c>
      <c r="G84" s="30">
        <v>118820454.88000003</v>
      </c>
      <c r="H84" s="30">
        <f>E84-F84</f>
        <v>208801615.73999998</v>
      </c>
    </row>
    <row r="85" spans="1:8">
      <c r="A85" s="10"/>
      <c r="B85" s="31" t="s">
        <v>65</v>
      </c>
      <c r="C85" s="30">
        <v>130535868</v>
      </c>
      <c r="D85" s="30">
        <v>37471581.590000011</v>
      </c>
      <c r="E85" s="30">
        <f>C85+D85</f>
        <v>168007449.59</v>
      </c>
      <c r="F85" s="30">
        <v>61364263.859999999</v>
      </c>
      <c r="G85" s="30">
        <v>61364263.859999999</v>
      </c>
      <c r="H85" s="30">
        <f>E85-F85</f>
        <v>106643185.73</v>
      </c>
    </row>
    <row r="86" spans="1:8">
      <c r="A86" s="10"/>
      <c r="B86" s="31" t="s">
        <v>64</v>
      </c>
      <c r="C86" s="30">
        <v>107999947</v>
      </c>
      <c r="D86" s="30">
        <v>65355196.529999994</v>
      </c>
      <c r="E86" s="30">
        <f>C86+D86</f>
        <v>173355143.53</v>
      </c>
      <c r="F86" s="30">
        <v>72045332.099999964</v>
      </c>
      <c r="G86" s="30">
        <v>72045332.099999964</v>
      </c>
      <c r="H86" s="30">
        <f>E86-F86</f>
        <v>101309811.43000004</v>
      </c>
    </row>
    <row r="87" spans="1:8">
      <c r="A87" s="10"/>
      <c r="B87" s="31" t="s">
        <v>63</v>
      </c>
      <c r="C87" s="30">
        <v>65911678</v>
      </c>
      <c r="D87" s="30">
        <v>63501419.189999998</v>
      </c>
      <c r="E87" s="30">
        <f>C87+D87</f>
        <v>129413097.19</v>
      </c>
      <c r="F87" s="30">
        <v>41144571.599999994</v>
      </c>
      <c r="G87" s="30">
        <v>41144571.599999994</v>
      </c>
      <c r="H87" s="30">
        <f>E87-F87</f>
        <v>88268525.590000004</v>
      </c>
    </row>
    <row r="88" spans="1:8">
      <c r="A88" s="10"/>
      <c r="B88" s="31" t="s">
        <v>62</v>
      </c>
      <c r="C88" s="30">
        <v>6622113</v>
      </c>
      <c r="D88" s="30">
        <v>-229253.56</v>
      </c>
      <c r="E88" s="30">
        <f>C88+D88</f>
        <v>6392859.4400000004</v>
      </c>
      <c r="F88" s="30">
        <v>1927755</v>
      </c>
      <c r="G88" s="30">
        <v>1927755</v>
      </c>
      <c r="H88" s="30">
        <f>E88-F88</f>
        <v>4465104.4400000004</v>
      </c>
    </row>
    <row r="89" spans="1:8">
      <c r="A89" s="10"/>
      <c r="B89" s="31" t="s">
        <v>61</v>
      </c>
      <c r="C89" s="30">
        <v>26141483</v>
      </c>
      <c r="D89" s="30">
        <v>57875787.430000007</v>
      </c>
      <c r="E89" s="30">
        <f>C89+D89</f>
        <v>84017270.430000007</v>
      </c>
      <c r="F89" s="30">
        <v>17341787.289999999</v>
      </c>
      <c r="G89" s="30">
        <v>17341787.290000003</v>
      </c>
      <c r="H89" s="30">
        <f>E89-F89</f>
        <v>66675483.140000008</v>
      </c>
    </row>
    <row r="90" spans="1:8">
      <c r="A90" s="10"/>
      <c r="B90" s="31" t="s">
        <v>60</v>
      </c>
      <c r="C90" s="30">
        <v>23656055</v>
      </c>
      <c r="D90" s="30">
        <v>28868484.250000004</v>
      </c>
      <c r="E90" s="30">
        <f>C90+D90</f>
        <v>52524539.25</v>
      </c>
      <c r="F90" s="30">
        <v>21672449.749999996</v>
      </c>
      <c r="G90" s="30">
        <v>21672449.749999996</v>
      </c>
      <c r="H90" s="30">
        <f>E90-F90</f>
        <v>30852089.500000004</v>
      </c>
    </row>
    <row r="91" spans="1:8">
      <c r="A91" s="10"/>
      <c r="B91" s="31" t="s">
        <v>59</v>
      </c>
      <c r="C91" s="30">
        <v>0</v>
      </c>
      <c r="D91" s="30">
        <v>25388349.240000002</v>
      </c>
      <c r="E91" s="30">
        <f>C91+D91</f>
        <v>25388349.240000002</v>
      </c>
      <c r="F91" s="30">
        <v>623478.06999999983</v>
      </c>
      <c r="G91" s="30">
        <v>623478.07000000007</v>
      </c>
      <c r="H91" s="30">
        <f>E91-F91</f>
        <v>24764871.170000002</v>
      </c>
    </row>
    <row r="92" spans="1:8">
      <c r="A92" s="10"/>
      <c r="B92" s="31" t="s">
        <v>58</v>
      </c>
      <c r="C92" s="30">
        <v>16088609</v>
      </c>
      <c r="D92" s="30">
        <v>18641450.59</v>
      </c>
      <c r="E92" s="30">
        <f>C92+D92</f>
        <v>34730059.590000004</v>
      </c>
      <c r="F92" s="30">
        <v>17819258.060000006</v>
      </c>
      <c r="G92" s="30">
        <v>17819258.06000001</v>
      </c>
      <c r="H92" s="30">
        <f>E92-F92</f>
        <v>16910801.529999997</v>
      </c>
    </row>
    <row r="93" spans="1:8">
      <c r="A93" s="10"/>
      <c r="B93" s="31" t="s">
        <v>57</v>
      </c>
      <c r="C93" s="30">
        <v>19936682</v>
      </c>
      <c r="D93" s="30">
        <v>36255968.29999999</v>
      </c>
      <c r="E93" s="30">
        <f>C93+D93</f>
        <v>56192650.29999999</v>
      </c>
      <c r="F93" s="30">
        <v>18056570.59</v>
      </c>
      <c r="G93" s="30">
        <v>18056570.59</v>
      </c>
      <c r="H93" s="30">
        <f>E93-F93</f>
        <v>38136079.709999993</v>
      </c>
    </row>
    <row r="94" spans="1:8">
      <c r="A94" s="10"/>
      <c r="B94" s="31" t="s">
        <v>56</v>
      </c>
      <c r="C94" s="30">
        <v>16580820</v>
      </c>
      <c r="D94" s="30">
        <v>19530618.399999999</v>
      </c>
      <c r="E94" s="30">
        <f>C94+D94</f>
        <v>36111438.399999999</v>
      </c>
      <c r="F94" s="30">
        <v>13621143.810000002</v>
      </c>
      <c r="G94" s="30">
        <v>13621143.810000002</v>
      </c>
      <c r="H94" s="30">
        <f>E94-F94</f>
        <v>22490294.589999996</v>
      </c>
    </row>
    <row r="95" spans="1:8">
      <c r="A95" s="10"/>
      <c r="B95" s="31" t="s">
        <v>55</v>
      </c>
      <c r="C95" s="30">
        <v>24863044</v>
      </c>
      <c r="D95" s="30">
        <v>28014476.180000003</v>
      </c>
      <c r="E95" s="30">
        <f>C95+D95</f>
        <v>52877520.180000007</v>
      </c>
      <c r="F95" s="30">
        <v>19946503.680000007</v>
      </c>
      <c r="G95" s="30">
        <v>19946503.680000003</v>
      </c>
      <c r="H95" s="30">
        <f>E95-F95</f>
        <v>32931016.5</v>
      </c>
    </row>
    <row r="96" spans="1:8">
      <c r="A96" s="10"/>
      <c r="B96" s="31" t="s">
        <v>54</v>
      </c>
      <c r="C96" s="30">
        <v>65129002</v>
      </c>
      <c r="D96" s="30">
        <v>48479129.649999999</v>
      </c>
      <c r="E96" s="30">
        <f>C96+D96</f>
        <v>113608131.65000001</v>
      </c>
      <c r="F96" s="30">
        <v>47093738.219999999</v>
      </c>
      <c r="G96" s="30">
        <v>47093738.219999991</v>
      </c>
      <c r="H96" s="30">
        <f>E96-F96</f>
        <v>66514393.430000007</v>
      </c>
    </row>
    <row r="97" spans="1:8">
      <c r="A97" s="10"/>
      <c r="B97" s="31" t="s">
        <v>53</v>
      </c>
      <c r="C97" s="30">
        <v>145161703</v>
      </c>
      <c r="D97" s="30">
        <v>173574822.34999999</v>
      </c>
      <c r="E97" s="30">
        <f>C97+D97</f>
        <v>318736525.35000002</v>
      </c>
      <c r="F97" s="30">
        <v>81907354.800000027</v>
      </c>
      <c r="G97" s="30">
        <v>81907354.799999997</v>
      </c>
      <c r="H97" s="30">
        <f>E97-F97</f>
        <v>236829170.55000001</v>
      </c>
    </row>
    <row r="98" spans="1:8">
      <c r="A98" s="10"/>
      <c r="B98" s="31" t="s">
        <v>52</v>
      </c>
      <c r="C98" s="30">
        <v>91735468</v>
      </c>
      <c r="D98" s="30">
        <v>54106077.069999993</v>
      </c>
      <c r="E98" s="30">
        <f>C98+D98</f>
        <v>145841545.06999999</v>
      </c>
      <c r="F98" s="30">
        <v>57883876.670000002</v>
      </c>
      <c r="G98" s="30">
        <v>57883876.670000002</v>
      </c>
      <c r="H98" s="30">
        <f>E98-F98</f>
        <v>87957668.399999991</v>
      </c>
    </row>
    <row r="99" spans="1:8">
      <c r="A99" s="10"/>
      <c r="B99" s="31" t="s">
        <v>51</v>
      </c>
      <c r="C99" s="30">
        <v>25317294</v>
      </c>
      <c r="D99" s="30">
        <v>31680831.02</v>
      </c>
      <c r="E99" s="30">
        <f>C99+D99</f>
        <v>56998125.019999996</v>
      </c>
      <c r="F99" s="30">
        <v>22082145.449999988</v>
      </c>
      <c r="G99" s="30">
        <v>22082145.449999988</v>
      </c>
      <c r="H99" s="30">
        <f>E99-F99</f>
        <v>34915979.570000008</v>
      </c>
    </row>
    <row r="100" spans="1:8">
      <c r="A100" s="10"/>
      <c r="B100" s="31" t="s">
        <v>50</v>
      </c>
      <c r="C100" s="30">
        <v>42658964</v>
      </c>
      <c r="D100" s="30">
        <v>24511249.349999998</v>
      </c>
      <c r="E100" s="30">
        <f>C100+D100</f>
        <v>67170213.349999994</v>
      </c>
      <c r="F100" s="30">
        <v>18261528.340000004</v>
      </c>
      <c r="G100" s="30">
        <v>18261528.340000007</v>
      </c>
      <c r="H100" s="30">
        <f>E100-F100</f>
        <v>48908685.00999999</v>
      </c>
    </row>
    <row r="101" spans="1:8">
      <c r="A101" s="10"/>
      <c r="B101" s="31" t="s">
        <v>49</v>
      </c>
      <c r="C101" s="30">
        <v>26546283</v>
      </c>
      <c r="D101" s="30">
        <v>23197720.830000009</v>
      </c>
      <c r="E101" s="30">
        <f>C101+D101</f>
        <v>49744003.830000013</v>
      </c>
      <c r="F101" s="30">
        <v>18766918.629999999</v>
      </c>
      <c r="G101" s="30">
        <v>18766918.629999999</v>
      </c>
      <c r="H101" s="30">
        <f>E101-F101</f>
        <v>30977085.200000014</v>
      </c>
    </row>
    <row r="102" spans="1:8">
      <c r="A102" s="10"/>
      <c r="B102" s="31" t="s">
        <v>48</v>
      </c>
      <c r="C102" s="30">
        <v>29595039</v>
      </c>
      <c r="D102" s="30">
        <v>27081109.940000001</v>
      </c>
      <c r="E102" s="30">
        <f>C102+D102</f>
        <v>56676148.939999998</v>
      </c>
      <c r="F102" s="30">
        <v>21965304.640000008</v>
      </c>
      <c r="G102" s="30">
        <v>21965304.640000008</v>
      </c>
      <c r="H102" s="30">
        <f>E102-F102</f>
        <v>34710844.29999999</v>
      </c>
    </row>
    <row r="103" spans="1:8">
      <c r="A103" s="10"/>
      <c r="B103" s="31" t="s">
        <v>47</v>
      </c>
      <c r="C103" s="30">
        <v>30833740</v>
      </c>
      <c r="D103" s="30">
        <v>28303403.169999998</v>
      </c>
      <c r="E103" s="30">
        <f>C103+D103</f>
        <v>59137143.170000002</v>
      </c>
      <c r="F103" s="30">
        <v>20998133.590000004</v>
      </c>
      <c r="G103" s="30">
        <v>20998133.590000004</v>
      </c>
      <c r="H103" s="30">
        <f>E103-F103</f>
        <v>38139009.579999998</v>
      </c>
    </row>
    <row r="104" spans="1:8">
      <c r="A104" s="10"/>
      <c r="B104" s="31" t="s">
        <v>46</v>
      </c>
      <c r="C104" s="30">
        <v>11553539</v>
      </c>
      <c r="D104" s="30">
        <v>10378391.609999999</v>
      </c>
      <c r="E104" s="30">
        <f>C104+D104</f>
        <v>21931930.609999999</v>
      </c>
      <c r="F104" s="30">
        <v>7896422.7999999998</v>
      </c>
      <c r="G104" s="30">
        <v>7896422.7999999998</v>
      </c>
      <c r="H104" s="30">
        <f>E104-F104</f>
        <v>14035507.809999999</v>
      </c>
    </row>
    <row r="105" spans="1:8">
      <c r="A105" s="10"/>
      <c r="B105" s="31" t="s">
        <v>45</v>
      </c>
      <c r="C105" s="30">
        <v>27901079</v>
      </c>
      <c r="D105" s="30">
        <v>20984373.870000005</v>
      </c>
      <c r="E105" s="30">
        <f>C105+D105</f>
        <v>48885452.870000005</v>
      </c>
      <c r="F105" s="30">
        <v>22057769.75999999</v>
      </c>
      <c r="G105" s="30">
        <v>22057769.75999999</v>
      </c>
      <c r="H105" s="30">
        <f>E105-F105</f>
        <v>26827683.110000014</v>
      </c>
    </row>
    <row r="106" spans="1:8">
      <c r="A106" s="10"/>
      <c r="B106" s="31" t="s">
        <v>44</v>
      </c>
      <c r="C106" s="30">
        <v>13891668</v>
      </c>
      <c r="D106" s="30">
        <v>12466743.810000002</v>
      </c>
      <c r="E106" s="30">
        <f>C106+D106</f>
        <v>26358411.810000002</v>
      </c>
      <c r="F106" s="30">
        <v>8743116</v>
      </c>
      <c r="G106" s="30">
        <v>8743116</v>
      </c>
      <c r="H106" s="30">
        <f>E106-F106</f>
        <v>17615295.810000002</v>
      </c>
    </row>
    <row r="107" spans="1:8">
      <c r="A107" s="10"/>
      <c r="B107" s="31" t="s">
        <v>43</v>
      </c>
      <c r="C107" s="30">
        <v>29764026</v>
      </c>
      <c r="D107" s="30">
        <v>30214457.460000008</v>
      </c>
      <c r="E107" s="30">
        <f>C107+D107</f>
        <v>59978483.460000008</v>
      </c>
      <c r="F107" s="30">
        <v>22667801.479999993</v>
      </c>
      <c r="G107" s="30">
        <v>22667801.479999993</v>
      </c>
      <c r="H107" s="30">
        <f>E107-F107</f>
        <v>37310681.980000019</v>
      </c>
    </row>
    <row r="108" spans="1:8">
      <c r="A108" s="10"/>
      <c r="B108" s="31" t="s">
        <v>42</v>
      </c>
      <c r="C108" s="30">
        <v>25570842</v>
      </c>
      <c r="D108" s="30">
        <v>28868089.680000003</v>
      </c>
      <c r="E108" s="30">
        <f>C108+D108</f>
        <v>54438931.680000007</v>
      </c>
      <c r="F108" s="30">
        <v>20996911.549999993</v>
      </c>
      <c r="G108" s="30">
        <v>20996911.549999993</v>
      </c>
      <c r="H108" s="30">
        <f>E108-F108</f>
        <v>33442020.130000014</v>
      </c>
    </row>
    <row r="109" spans="1:8">
      <c r="A109" s="10"/>
      <c r="B109" s="31" t="s">
        <v>41</v>
      </c>
      <c r="C109" s="30">
        <v>34154309</v>
      </c>
      <c r="D109" s="30">
        <v>25770401.590000004</v>
      </c>
      <c r="E109" s="30">
        <f>C109+D109</f>
        <v>59924710.590000004</v>
      </c>
      <c r="F109" s="30">
        <v>19372536.470000003</v>
      </c>
      <c r="G109" s="30">
        <v>19372536.470000003</v>
      </c>
      <c r="H109" s="30">
        <f>E109-F109</f>
        <v>40552174.120000005</v>
      </c>
    </row>
    <row r="110" spans="1:8">
      <c r="A110" s="10"/>
      <c r="B110" s="31" t="s">
        <v>40</v>
      </c>
      <c r="C110" s="30">
        <v>21020929</v>
      </c>
      <c r="D110" s="30">
        <v>16241823.450000001</v>
      </c>
      <c r="E110" s="30">
        <f>C110+D110</f>
        <v>37262752.450000003</v>
      </c>
      <c r="F110" s="30">
        <v>12794531.040000005</v>
      </c>
      <c r="G110" s="30">
        <v>12794531.040000005</v>
      </c>
      <c r="H110" s="30">
        <f>E110-F110</f>
        <v>24468221.409999996</v>
      </c>
    </row>
    <row r="111" spans="1:8">
      <c r="A111" s="10"/>
      <c r="B111" s="31" t="s">
        <v>39</v>
      </c>
      <c r="C111" s="30">
        <v>86986910</v>
      </c>
      <c r="D111" s="30">
        <v>15925826.630000001</v>
      </c>
      <c r="E111" s="30">
        <f>C111+D111</f>
        <v>102912736.63</v>
      </c>
      <c r="F111" s="30">
        <v>28682558.969999999</v>
      </c>
      <c r="G111" s="30">
        <v>28682558.969999999</v>
      </c>
      <c r="H111" s="30">
        <f>E111-F111</f>
        <v>74230177.659999996</v>
      </c>
    </row>
    <row r="112" spans="1:8">
      <c r="A112" s="10"/>
      <c r="B112" s="31" t="s">
        <v>38</v>
      </c>
      <c r="C112" s="30">
        <v>102913850</v>
      </c>
      <c r="D112" s="30">
        <v>127386574.44999999</v>
      </c>
      <c r="E112" s="30">
        <f>C112+D112</f>
        <v>230300424.44999999</v>
      </c>
      <c r="F112" s="30">
        <v>93495866.049999982</v>
      </c>
      <c r="G112" s="30">
        <v>93495866.049999982</v>
      </c>
      <c r="H112" s="30">
        <f>E112-F112</f>
        <v>136804558.40000001</v>
      </c>
    </row>
    <row r="113" spans="1:8">
      <c r="A113" s="10"/>
      <c r="B113" s="31" t="s">
        <v>37</v>
      </c>
      <c r="C113" s="30">
        <v>101546015</v>
      </c>
      <c r="D113" s="30">
        <v>190698093.94999999</v>
      </c>
      <c r="E113" s="30">
        <f>C113+D113</f>
        <v>292244108.94999999</v>
      </c>
      <c r="F113" s="30">
        <v>115228892.28</v>
      </c>
      <c r="G113" s="30">
        <v>115228892.28</v>
      </c>
      <c r="H113" s="30">
        <f>E113-F113</f>
        <v>177015216.66999999</v>
      </c>
    </row>
    <row r="114" spans="1:8">
      <c r="A114" s="10"/>
      <c r="B114" s="31" t="s">
        <v>36</v>
      </c>
      <c r="C114" s="30">
        <v>150437054</v>
      </c>
      <c r="D114" s="30">
        <v>114322193.52000001</v>
      </c>
      <c r="E114" s="30">
        <f>C114+D114</f>
        <v>264759247.52000001</v>
      </c>
      <c r="F114" s="30">
        <v>94916788.010000005</v>
      </c>
      <c r="G114" s="30">
        <v>94916788.010000005</v>
      </c>
      <c r="H114" s="30">
        <f>E114-F114</f>
        <v>169842459.50999999</v>
      </c>
    </row>
    <row r="115" spans="1:8">
      <c r="A115" s="10"/>
      <c r="B115" s="31" t="s">
        <v>35</v>
      </c>
      <c r="C115" s="30">
        <v>62394842</v>
      </c>
      <c r="D115" s="30">
        <v>2738902.0300000017</v>
      </c>
      <c r="E115" s="30">
        <f>C115+D115</f>
        <v>65133744.030000001</v>
      </c>
      <c r="F115" s="30">
        <v>9075744.2699999958</v>
      </c>
      <c r="G115" s="30">
        <v>9075744.2699999977</v>
      </c>
      <c r="H115" s="30">
        <f>E115-F115</f>
        <v>56057999.760000005</v>
      </c>
    </row>
    <row r="116" spans="1:8">
      <c r="A116" s="10"/>
      <c r="B116" s="31" t="s">
        <v>34</v>
      </c>
      <c r="C116" s="30">
        <v>46148147</v>
      </c>
      <c r="D116" s="30">
        <v>79703886.520000011</v>
      </c>
      <c r="E116" s="30">
        <f>C116+D116</f>
        <v>125852033.52000001</v>
      </c>
      <c r="F116" s="30">
        <v>49348233.229999997</v>
      </c>
      <c r="G116" s="30">
        <v>49348233.229999997</v>
      </c>
      <c r="H116" s="30">
        <f>E116-F116</f>
        <v>76503800.290000021</v>
      </c>
    </row>
    <row r="117" spans="1:8">
      <c r="A117" s="10"/>
      <c r="B117" s="31" t="s">
        <v>33</v>
      </c>
      <c r="C117" s="30">
        <v>66421183</v>
      </c>
      <c r="D117" s="30">
        <v>65920423.630000003</v>
      </c>
      <c r="E117" s="30">
        <f>C117+D117</f>
        <v>132341606.63</v>
      </c>
      <c r="F117" s="30">
        <v>39191695.670000002</v>
      </c>
      <c r="G117" s="30">
        <v>39191695.670000002</v>
      </c>
      <c r="H117" s="30">
        <f>E117-F117</f>
        <v>93149910.959999993</v>
      </c>
    </row>
    <row r="118" spans="1:8">
      <c r="A118" s="10"/>
      <c r="B118" s="31" t="s">
        <v>32</v>
      </c>
      <c r="C118" s="30">
        <v>46620188</v>
      </c>
      <c r="D118" s="30">
        <v>-8649279.959999999</v>
      </c>
      <c r="E118" s="30">
        <f>C118+D118</f>
        <v>37970908.039999999</v>
      </c>
      <c r="F118" s="30">
        <v>21379071.349999994</v>
      </c>
      <c r="G118" s="30">
        <v>21379071.349999994</v>
      </c>
      <c r="H118" s="30">
        <f>E118-F118</f>
        <v>16591836.690000005</v>
      </c>
    </row>
    <row r="119" spans="1:8">
      <c r="A119" s="10"/>
      <c r="B119" s="31" t="s">
        <v>31</v>
      </c>
      <c r="C119" s="30">
        <v>115923632</v>
      </c>
      <c r="D119" s="30">
        <v>38633737.070000008</v>
      </c>
      <c r="E119" s="30">
        <f>C119+D119</f>
        <v>154557369.06999999</v>
      </c>
      <c r="F119" s="30">
        <v>41973905.26000002</v>
      </c>
      <c r="G119" s="30">
        <v>41973905.26000002</v>
      </c>
      <c r="H119" s="30">
        <f>E119-F119</f>
        <v>112583463.80999997</v>
      </c>
    </row>
    <row r="120" spans="1:8">
      <c r="A120" s="10"/>
      <c r="B120" s="31" t="s">
        <v>30</v>
      </c>
      <c r="C120" s="30">
        <v>546856</v>
      </c>
      <c r="D120" s="30">
        <v>0</v>
      </c>
      <c r="E120" s="30">
        <f>C120+D120</f>
        <v>546856</v>
      </c>
      <c r="F120" s="30">
        <v>105244.54000000001</v>
      </c>
      <c r="G120" s="30">
        <v>105244.54000000001</v>
      </c>
      <c r="H120" s="30">
        <f>E120-F120</f>
        <v>441611.45999999996</v>
      </c>
    </row>
    <row r="121" spans="1:8">
      <c r="A121" s="10"/>
      <c r="B121" s="31" t="s">
        <v>29</v>
      </c>
      <c r="C121" s="30">
        <v>14794563</v>
      </c>
      <c r="D121" s="30">
        <v>5899.8200000000652</v>
      </c>
      <c r="E121" s="30">
        <f>C121+D121</f>
        <v>14800462.82</v>
      </c>
      <c r="F121" s="30">
        <v>3497955.1199999996</v>
      </c>
      <c r="G121" s="30">
        <v>3497955.1199999996</v>
      </c>
      <c r="H121" s="30">
        <f>E121-F121</f>
        <v>11302507.700000001</v>
      </c>
    </row>
    <row r="122" spans="1:8">
      <c r="A122" s="10"/>
      <c r="B122" s="31" t="s">
        <v>28</v>
      </c>
      <c r="C122" s="30">
        <v>12515717</v>
      </c>
      <c r="D122" s="30">
        <v>-21369.400000000023</v>
      </c>
      <c r="E122" s="30">
        <f>C122+D122</f>
        <v>12494347.6</v>
      </c>
      <c r="F122" s="30">
        <v>3630438.62</v>
      </c>
      <c r="G122" s="30">
        <v>3630438.62</v>
      </c>
      <c r="H122" s="30">
        <f>E122-F122</f>
        <v>8863908.9800000004</v>
      </c>
    </row>
    <row r="123" spans="1:8">
      <c r="A123" s="10"/>
      <c r="B123" s="31" t="s">
        <v>27</v>
      </c>
      <c r="C123" s="30">
        <v>93320597</v>
      </c>
      <c r="D123" s="30">
        <v>-2922491.3999999994</v>
      </c>
      <c r="E123" s="30">
        <f>C123+D123</f>
        <v>90398105.599999994</v>
      </c>
      <c r="F123" s="30">
        <v>38222968.960000008</v>
      </c>
      <c r="G123" s="30">
        <v>38222968.960000008</v>
      </c>
      <c r="H123" s="30">
        <f>E123-F123</f>
        <v>52175136.639999986</v>
      </c>
    </row>
    <row r="124" spans="1:8">
      <c r="A124" s="10"/>
      <c r="B124" s="31" t="s">
        <v>26</v>
      </c>
      <c r="C124" s="30">
        <v>15860802</v>
      </c>
      <c r="D124" s="30">
        <v>10603921.57</v>
      </c>
      <c r="E124" s="30">
        <f>C124+D124</f>
        <v>26464723.57</v>
      </c>
      <c r="F124" s="30">
        <v>5450980.2500000009</v>
      </c>
      <c r="G124" s="30">
        <v>5450980.2500000009</v>
      </c>
      <c r="H124" s="30">
        <f>E124-F124</f>
        <v>21013743.32</v>
      </c>
    </row>
    <row r="125" spans="1:8">
      <c r="A125" s="10"/>
      <c r="B125" s="31"/>
      <c r="C125" s="30"/>
      <c r="D125" s="30"/>
      <c r="E125" s="30"/>
      <c r="F125" s="30"/>
      <c r="G125" s="30"/>
      <c r="H125" s="30"/>
    </row>
    <row r="126" spans="1:8">
      <c r="A126" s="10"/>
      <c r="B126" s="29"/>
      <c r="C126" s="28"/>
      <c r="D126" s="28"/>
      <c r="E126" s="28"/>
      <c r="F126" s="28"/>
      <c r="G126" s="28"/>
      <c r="H126" s="28"/>
    </row>
    <row r="127" spans="1:8">
      <c r="A127" s="4"/>
      <c r="B127" s="3" t="s">
        <v>1</v>
      </c>
      <c r="C127" s="2">
        <f>SUM(C7:C126)</f>
        <v>7465059638.6700001</v>
      </c>
      <c r="D127" s="2">
        <f>SUM(D7:D126)</f>
        <v>5997755668.4599991</v>
      </c>
      <c r="E127" s="2">
        <f>SUM(E7:E126)</f>
        <v>13462815307.130005</v>
      </c>
      <c r="F127" s="2">
        <f>SUM(F7:F126)</f>
        <v>4692220080.4400005</v>
      </c>
      <c r="G127" s="2">
        <f>SUM(G7:G126)</f>
        <v>4689054965.1500006</v>
      </c>
      <c r="H127" s="2">
        <f>SUM(H7:H126)</f>
        <v>8770595226.6900005</v>
      </c>
    </row>
    <row r="130" spans="1:8" ht="45" customHeight="1">
      <c r="A130" s="24" t="s">
        <v>25</v>
      </c>
      <c r="B130" s="23"/>
      <c r="C130" s="23"/>
      <c r="D130" s="23"/>
      <c r="E130" s="23"/>
      <c r="F130" s="23"/>
      <c r="G130" s="23"/>
      <c r="H130" s="22"/>
    </row>
    <row r="132" spans="1:8">
      <c r="A132" s="26" t="s">
        <v>18</v>
      </c>
      <c r="B132" s="25"/>
      <c r="C132" s="24" t="s">
        <v>17</v>
      </c>
      <c r="D132" s="23"/>
      <c r="E132" s="23"/>
      <c r="F132" s="23"/>
      <c r="G132" s="22"/>
      <c r="H132" s="21" t="s">
        <v>16</v>
      </c>
    </row>
    <row r="133" spans="1:8" ht="22.5">
      <c r="A133" s="20"/>
      <c r="B133" s="19"/>
      <c r="C133" s="18" t="s">
        <v>15</v>
      </c>
      <c r="D133" s="18" t="s">
        <v>14</v>
      </c>
      <c r="E133" s="18" t="s">
        <v>13</v>
      </c>
      <c r="F133" s="18" t="s">
        <v>12</v>
      </c>
      <c r="G133" s="18" t="s">
        <v>11</v>
      </c>
      <c r="H133" s="17"/>
    </row>
    <row r="134" spans="1:8">
      <c r="A134" s="16"/>
      <c r="B134" s="15"/>
      <c r="C134" s="14">
        <v>1</v>
      </c>
      <c r="D134" s="14">
        <v>2</v>
      </c>
      <c r="E134" s="14" t="s">
        <v>10</v>
      </c>
      <c r="F134" s="14">
        <v>4</v>
      </c>
      <c r="G134" s="14">
        <v>5</v>
      </c>
      <c r="H134" s="14" t="s">
        <v>9</v>
      </c>
    </row>
    <row r="135" spans="1:8">
      <c r="A135" s="13"/>
      <c r="B135" s="12"/>
      <c r="C135" s="11"/>
      <c r="D135" s="11"/>
      <c r="E135" s="11"/>
      <c r="F135" s="11"/>
      <c r="G135" s="11"/>
      <c r="H135" s="11"/>
    </row>
    <row r="136" spans="1:8">
      <c r="A136" s="10" t="s">
        <v>24</v>
      </c>
      <c r="B136" s="27"/>
      <c r="C136" s="8" t="s">
        <v>23</v>
      </c>
      <c r="D136" s="8"/>
      <c r="E136" s="8"/>
      <c r="F136" s="8"/>
      <c r="G136" s="8"/>
      <c r="H136" s="8"/>
    </row>
    <row r="137" spans="1:8">
      <c r="A137" s="10" t="s">
        <v>22</v>
      </c>
      <c r="B137" s="27"/>
      <c r="C137" s="8"/>
      <c r="D137" s="8"/>
      <c r="E137" s="8"/>
      <c r="F137" s="8"/>
      <c r="G137" s="8"/>
      <c r="H137" s="8"/>
    </row>
    <row r="138" spans="1:8">
      <c r="A138" s="10" t="s">
        <v>21</v>
      </c>
      <c r="B138" s="27"/>
      <c r="C138" s="8"/>
      <c r="D138" s="8"/>
      <c r="E138" s="8"/>
      <c r="F138" s="8"/>
      <c r="G138" s="8"/>
      <c r="H138" s="8"/>
    </row>
    <row r="139" spans="1:8">
      <c r="A139" s="10" t="s">
        <v>20</v>
      </c>
      <c r="B139" s="27"/>
      <c r="C139" s="8"/>
      <c r="D139" s="8"/>
      <c r="E139" s="8"/>
      <c r="F139" s="8"/>
      <c r="G139" s="8"/>
      <c r="H139" s="8"/>
    </row>
    <row r="140" spans="1:8">
      <c r="A140" s="10"/>
      <c r="B140" s="27"/>
      <c r="C140" s="5"/>
      <c r="D140" s="5"/>
      <c r="E140" s="5"/>
      <c r="F140" s="5"/>
      <c r="G140" s="5"/>
      <c r="H140" s="5"/>
    </row>
    <row r="141" spans="1:8">
      <c r="A141" s="4"/>
      <c r="B141" s="3" t="s">
        <v>1</v>
      </c>
      <c r="C141" s="2">
        <f>SUM(C136:C140)</f>
        <v>0</v>
      </c>
      <c r="D141" s="2">
        <f>SUM(D136:D140)</f>
        <v>0</v>
      </c>
      <c r="E141" s="2">
        <f>SUM(E136:E139)</f>
        <v>0</v>
      </c>
      <c r="F141" s="2">
        <f>SUM(F136:F139)</f>
        <v>0</v>
      </c>
      <c r="G141" s="2">
        <f>SUM(G136:G139)</f>
        <v>0</v>
      </c>
      <c r="H141" s="2">
        <f>SUM(H136:H139)</f>
        <v>0</v>
      </c>
    </row>
    <row r="144" spans="1:8" ht="45" customHeight="1">
      <c r="A144" s="24" t="s">
        <v>19</v>
      </c>
      <c r="B144" s="23"/>
      <c r="C144" s="23"/>
      <c r="D144" s="23"/>
      <c r="E144" s="23"/>
      <c r="F144" s="23"/>
      <c r="G144" s="23"/>
      <c r="H144" s="22"/>
    </row>
    <row r="145" spans="1:8">
      <c r="A145" s="26" t="s">
        <v>18</v>
      </c>
      <c r="B145" s="25"/>
      <c r="C145" s="24" t="s">
        <v>17</v>
      </c>
      <c r="D145" s="23"/>
      <c r="E145" s="23"/>
      <c r="F145" s="23"/>
      <c r="G145" s="22"/>
      <c r="H145" s="21" t="s">
        <v>16</v>
      </c>
    </row>
    <row r="146" spans="1:8" ht="22.5">
      <c r="A146" s="20"/>
      <c r="B146" s="19"/>
      <c r="C146" s="18" t="s">
        <v>15</v>
      </c>
      <c r="D146" s="18" t="s">
        <v>14</v>
      </c>
      <c r="E146" s="18" t="s">
        <v>13</v>
      </c>
      <c r="F146" s="18" t="s">
        <v>12</v>
      </c>
      <c r="G146" s="18" t="s">
        <v>11</v>
      </c>
      <c r="H146" s="17"/>
    </row>
    <row r="147" spans="1:8">
      <c r="A147" s="16"/>
      <c r="B147" s="15"/>
      <c r="C147" s="14">
        <v>1</v>
      </c>
      <c r="D147" s="14">
        <v>2</v>
      </c>
      <c r="E147" s="14" t="s">
        <v>10</v>
      </c>
      <c r="F147" s="14">
        <v>4</v>
      </c>
      <c r="G147" s="14">
        <v>5</v>
      </c>
      <c r="H147" s="14" t="s">
        <v>9</v>
      </c>
    </row>
    <row r="148" spans="1:8">
      <c r="A148" s="13"/>
      <c r="B148" s="12"/>
      <c r="C148" s="11"/>
      <c r="D148" s="11"/>
      <c r="E148" s="11"/>
      <c r="F148" s="11"/>
      <c r="G148" s="11"/>
      <c r="H148" s="11"/>
    </row>
    <row r="149" spans="1:8" ht="22.5">
      <c r="A149" s="10"/>
      <c r="B149" s="9" t="s">
        <v>8</v>
      </c>
      <c r="C149" s="8">
        <v>7465059638.6700001</v>
      </c>
      <c r="D149" s="8">
        <v>5997755668.4599991</v>
      </c>
      <c r="E149" s="8">
        <f>C149+D149</f>
        <v>13462815307.129999</v>
      </c>
      <c r="F149" s="8">
        <v>4692220080.4400005</v>
      </c>
      <c r="G149" s="8">
        <v>4689054965.1500006</v>
      </c>
      <c r="H149" s="8">
        <f>E149-F149</f>
        <v>8770595226.6899986</v>
      </c>
    </row>
    <row r="150" spans="1:8">
      <c r="A150" s="10"/>
      <c r="B150" s="9"/>
      <c r="C150" s="8"/>
      <c r="D150" s="8"/>
      <c r="E150" s="8"/>
      <c r="F150" s="8"/>
      <c r="G150" s="8"/>
      <c r="H150" s="8"/>
    </row>
    <row r="151" spans="1:8">
      <c r="A151" s="10"/>
      <c r="B151" s="9" t="s">
        <v>7</v>
      </c>
      <c r="C151" s="8">
        <v>0</v>
      </c>
      <c r="D151" s="8">
        <v>0</v>
      </c>
      <c r="E151" s="8">
        <f>C151+D151</f>
        <v>0</v>
      </c>
      <c r="F151" s="8">
        <v>0</v>
      </c>
      <c r="G151" s="8">
        <v>0</v>
      </c>
      <c r="H151" s="8">
        <f>E151-F151</f>
        <v>0</v>
      </c>
    </row>
    <row r="152" spans="1:8">
      <c r="A152" s="10"/>
      <c r="B152" s="9"/>
      <c r="C152" s="8"/>
      <c r="D152" s="8"/>
      <c r="E152" s="8"/>
      <c r="F152" s="8"/>
      <c r="G152" s="8"/>
      <c r="H152" s="8"/>
    </row>
    <row r="153" spans="1:8" ht="22.5">
      <c r="A153" s="10"/>
      <c r="B153" s="9" t="s">
        <v>6</v>
      </c>
      <c r="C153" s="8">
        <v>0</v>
      </c>
      <c r="D153" s="8">
        <v>0</v>
      </c>
      <c r="E153" s="8">
        <f>C153+D153</f>
        <v>0</v>
      </c>
      <c r="F153" s="8">
        <v>0</v>
      </c>
      <c r="G153" s="8">
        <v>0</v>
      </c>
      <c r="H153" s="8">
        <f>E153-F153</f>
        <v>0</v>
      </c>
    </row>
    <row r="154" spans="1:8">
      <c r="A154" s="10"/>
      <c r="B154" s="9"/>
      <c r="C154" s="8"/>
      <c r="D154" s="8"/>
      <c r="E154" s="8"/>
      <c r="F154" s="8"/>
      <c r="G154" s="8"/>
      <c r="H154" s="8"/>
    </row>
    <row r="155" spans="1:8" ht="22.5">
      <c r="A155" s="10"/>
      <c r="B155" s="9" t="s">
        <v>5</v>
      </c>
      <c r="C155" s="8">
        <v>0</v>
      </c>
      <c r="D155" s="8">
        <v>0</v>
      </c>
      <c r="E155" s="8">
        <f>C155+D155</f>
        <v>0</v>
      </c>
      <c r="F155" s="8">
        <v>0</v>
      </c>
      <c r="G155" s="8">
        <v>0</v>
      </c>
      <c r="H155" s="8">
        <f>E155-F155</f>
        <v>0</v>
      </c>
    </row>
    <row r="156" spans="1:8">
      <c r="A156" s="10"/>
      <c r="B156" s="9"/>
      <c r="C156" s="8"/>
      <c r="D156" s="8"/>
      <c r="E156" s="8"/>
      <c r="F156" s="8"/>
      <c r="G156" s="8"/>
      <c r="H156" s="8"/>
    </row>
    <row r="157" spans="1:8" ht="22.5">
      <c r="A157" s="10"/>
      <c r="B157" s="9" t="s">
        <v>4</v>
      </c>
      <c r="C157" s="8">
        <v>0</v>
      </c>
      <c r="D157" s="8">
        <v>0</v>
      </c>
      <c r="E157" s="8">
        <f>C157+D157</f>
        <v>0</v>
      </c>
      <c r="F157" s="8">
        <v>0</v>
      </c>
      <c r="G157" s="8">
        <v>0</v>
      </c>
      <c r="H157" s="8">
        <f>E157-F157</f>
        <v>0</v>
      </c>
    </row>
    <row r="158" spans="1:8">
      <c r="A158" s="10"/>
      <c r="B158" s="9"/>
      <c r="C158" s="8"/>
      <c r="D158" s="8"/>
      <c r="E158" s="8"/>
      <c r="F158" s="8"/>
      <c r="G158" s="8"/>
      <c r="H158" s="8"/>
    </row>
    <row r="159" spans="1:8" ht="22.5">
      <c r="A159" s="10"/>
      <c r="B159" s="9" t="s">
        <v>3</v>
      </c>
      <c r="C159" s="8">
        <v>0</v>
      </c>
      <c r="D159" s="8">
        <v>0</v>
      </c>
      <c r="E159" s="8">
        <f>C159+D159</f>
        <v>0</v>
      </c>
      <c r="F159" s="8">
        <v>0</v>
      </c>
      <c r="G159" s="8">
        <v>0</v>
      </c>
      <c r="H159" s="8">
        <f>E159-F159</f>
        <v>0</v>
      </c>
    </row>
    <row r="160" spans="1:8">
      <c r="A160" s="10"/>
      <c r="B160" s="9"/>
      <c r="C160" s="8"/>
      <c r="D160" s="8"/>
      <c r="E160" s="8"/>
      <c r="F160" s="8"/>
      <c r="G160" s="8"/>
      <c r="H160" s="8"/>
    </row>
    <row r="161" spans="1:8">
      <c r="A161" s="10"/>
      <c r="B161" s="9" t="s">
        <v>2</v>
      </c>
      <c r="C161" s="8">
        <v>0</v>
      </c>
      <c r="D161" s="8">
        <v>0</v>
      </c>
      <c r="E161" s="8">
        <f>C161+D161</f>
        <v>0</v>
      </c>
      <c r="F161" s="8">
        <v>0</v>
      </c>
      <c r="G161" s="8">
        <v>0</v>
      </c>
      <c r="H161" s="8">
        <f>E161-F161</f>
        <v>0</v>
      </c>
    </row>
    <row r="162" spans="1:8">
      <c r="A162" s="7"/>
      <c r="B162" s="6"/>
      <c r="C162" s="5"/>
      <c r="D162" s="5"/>
      <c r="E162" s="5"/>
      <c r="F162" s="5"/>
      <c r="G162" s="5"/>
      <c r="H162" s="5"/>
    </row>
    <row r="163" spans="1:8">
      <c r="A163" s="4"/>
      <c r="B163" s="3" t="s">
        <v>1</v>
      </c>
      <c r="C163" s="2">
        <f>SUM(C149:C161)</f>
        <v>7465059638.6700001</v>
      </c>
      <c r="D163" s="2">
        <f>SUM(D149:D161)</f>
        <v>5997755668.4599991</v>
      </c>
      <c r="E163" s="2">
        <f>SUM(E149:E161)</f>
        <v>13462815307.129999</v>
      </c>
      <c r="F163" s="2">
        <f>SUM(F149:F161)</f>
        <v>4692220080.4400005</v>
      </c>
      <c r="G163" s="2">
        <f>SUM(G149:G161)</f>
        <v>4689054965.1500006</v>
      </c>
      <c r="H163" s="2">
        <f>SUM(H149:H161)</f>
        <v>8770595226.6899986</v>
      </c>
    </row>
    <row r="165" spans="1:8">
      <c r="A165" s="1" t="s">
        <v>0</v>
      </c>
    </row>
  </sheetData>
  <sheetProtection formatCells="0" formatColumns="0" formatRows="0" insertRows="0" deleteRows="0" autoFilter="0"/>
  <mergeCells count="12">
    <mergeCell ref="A144:H144"/>
    <mergeCell ref="A145:B147"/>
    <mergeCell ref="C145:G145"/>
    <mergeCell ref="H145:H146"/>
    <mergeCell ref="C132:G132"/>
    <mergeCell ref="H132:H133"/>
    <mergeCell ref="A1:H1"/>
    <mergeCell ref="A3:B5"/>
    <mergeCell ref="A130:H130"/>
    <mergeCell ref="A132:B134"/>
    <mergeCell ref="C3:G3"/>
    <mergeCell ref="H3:H4"/>
  </mergeCells>
  <printOptions horizontalCentered="1"/>
  <pageMargins left="0.51181102362204722" right="0.51181102362204722" top="0.94488188976377963" bottom="0.94488188976377963" header="0.31496062992125984" footer="0.31496062992125984"/>
  <pageSetup scale="93" fitToHeight="1000" orientation="landscape" r:id="rId1"/>
  <headerFooter>
    <oddFooter>&amp;RPágina No.&amp;P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2018-07-31T02:55:05Z</cp:lastPrinted>
  <dcterms:created xsi:type="dcterms:W3CDTF">2018-07-31T02:52:01Z</dcterms:created>
  <dcterms:modified xsi:type="dcterms:W3CDTF">2018-07-31T02:55:13Z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