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50" windowWidth="23700" windowHeight="10090"/>
  </bookViews>
  <sheets>
    <sheet name="Calendario Ing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[2]Hoja4!#REF!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[2]Hoja3!#REF!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C62" i="1" s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C51" i="1" s="1"/>
  <c r="D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C47" i="1" s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C43" i="1" s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C39" i="1" s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28" i="1"/>
  <c r="C27" i="1"/>
  <c r="C26" i="1"/>
  <c r="C25" i="1"/>
  <c r="C24" i="1"/>
  <c r="O23" i="1"/>
  <c r="N23" i="1"/>
  <c r="N12" i="1" s="1"/>
  <c r="M23" i="1"/>
  <c r="M12" i="1" s="1"/>
  <c r="L23" i="1"/>
  <c r="K23" i="1"/>
  <c r="J23" i="1"/>
  <c r="J12" i="1" s="1"/>
  <c r="I23" i="1"/>
  <c r="I12" i="1" s="1"/>
  <c r="H23" i="1"/>
  <c r="G23" i="1"/>
  <c r="F23" i="1"/>
  <c r="F12" i="1" s="1"/>
  <c r="E23" i="1"/>
  <c r="E12" i="1" s="1"/>
  <c r="D23" i="1"/>
  <c r="C22" i="1"/>
  <c r="C21" i="1"/>
  <c r="C20" i="1"/>
  <c r="C19" i="1"/>
  <c r="C18" i="1"/>
  <c r="C17" i="1"/>
  <c r="C16" i="1"/>
  <c r="C15" i="1"/>
  <c r="C14" i="1"/>
  <c r="O13" i="1"/>
  <c r="O12" i="1" s="1"/>
  <c r="N13" i="1"/>
  <c r="M13" i="1"/>
  <c r="L13" i="1"/>
  <c r="K13" i="1"/>
  <c r="K12" i="1" s="1"/>
  <c r="J13" i="1"/>
  <c r="I13" i="1"/>
  <c r="H13" i="1"/>
  <c r="G13" i="1"/>
  <c r="G12" i="1" s="1"/>
  <c r="F13" i="1"/>
  <c r="E13" i="1"/>
  <c r="D13" i="1"/>
  <c r="C13" i="1"/>
  <c r="L12" i="1"/>
  <c r="H12" i="1"/>
  <c r="D12" i="1"/>
  <c r="C12" i="1" l="1"/>
  <c r="C23" i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<sst xmlns="http://schemas.openxmlformats.org/spreadsheetml/2006/main" count="71" uniqueCount="69">
  <si>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</si>
  <si>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2018</t>
  </si>
  <si>
    <t>(Pesos)</t>
  </si>
  <si>
    <t>Ente Público:</t>
  </si>
  <si>
    <t>INSTITUTO DE SALUD PUBLICA DEL ESTADO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</si>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</sst>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[Red]\-#,##0.0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5" fillId="14" borderId="8" applyNumberFormat="0" applyProtection="0">
      <alignment horizontal="center" vertical="center" wrapText="1"/>
    </xf>
    <xf numFmtId="4" fontId="16" fillId="15" borderId="8" applyNumberFormat="0" applyProtection="0">
      <alignment horizontal="center" vertical="center" wrapText="1"/>
    </xf>
    <xf numFmtId="4" fontId="17" fillId="14" borderId="8" applyNumberFormat="0" applyProtection="0">
      <alignment horizontal="left" vertical="center" wrapText="1"/>
    </xf>
    <xf numFmtId="4" fontId="18" fillId="16" borderId="0" applyNumberFormat="0" applyProtection="0">
      <alignment horizontal="left" vertical="center" wrapText="1"/>
    </xf>
    <xf numFmtId="4" fontId="19" fillId="17" borderId="8" applyNumberFormat="0" applyProtection="0">
      <alignment horizontal="right" vertical="center"/>
    </xf>
    <xf numFmtId="4" fontId="19" fillId="18" borderId="8" applyNumberFormat="0" applyProtection="0">
      <alignment horizontal="right" vertical="center"/>
    </xf>
    <xf numFmtId="4" fontId="19" fillId="19" borderId="8" applyNumberFormat="0" applyProtection="0">
      <alignment horizontal="right" vertical="center"/>
    </xf>
    <xf numFmtId="4" fontId="19" fillId="20" borderId="8" applyNumberFormat="0" applyProtection="0">
      <alignment horizontal="right" vertical="center"/>
    </xf>
    <xf numFmtId="4" fontId="19" fillId="21" borderId="8" applyNumberFormat="0" applyProtection="0">
      <alignment horizontal="right" vertical="center"/>
    </xf>
    <xf numFmtId="4" fontId="19" fillId="22" borderId="8" applyNumberFormat="0" applyProtection="0">
      <alignment horizontal="right" vertical="center"/>
    </xf>
    <xf numFmtId="4" fontId="19" fillId="23" borderId="8" applyNumberFormat="0" applyProtection="0">
      <alignment horizontal="right" vertical="center"/>
    </xf>
    <xf numFmtId="4" fontId="19" fillId="24" borderId="8" applyNumberFormat="0" applyProtection="0">
      <alignment horizontal="right" vertical="center"/>
    </xf>
    <xf numFmtId="4" fontId="19" fillId="25" borderId="8" applyNumberFormat="0" applyProtection="0">
      <alignment horizontal="right" vertical="center"/>
    </xf>
    <xf numFmtId="4" fontId="20" fillId="26" borderId="9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19" fillId="29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19" fillId="30" borderId="8" applyNumberFormat="0" applyProtection="0">
      <alignment vertical="center"/>
    </xf>
    <xf numFmtId="4" fontId="22" fillId="30" borderId="8" applyNumberFormat="0" applyProtection="0">
      <alignment vertical="center"/>
    </xf>
    <xf numFmtId="4" fontId="21" fillId="29" borderId="10" applyNumberFormat="0" applyProtection="0">
      <alignment horizontal="left" vertical="center" indent="1"/>
    </xf>
    <xf numFmtId="4" fontId="23" fillId="16" borderId="11" applyNumberFormat="0" applyProtection="0">
      <alignment horizontal="center" vertical="center" wrapText="1"/>
    </xf>
    <xf numFmtId="4" fontId="22" fillId="30" borderId="8" applyNumberFormat="0" applyProtection="0">
      <alignment horizontal="center" vertical="center" wrapText="1"/>
    </xf>
    <xf numFmtId="4" fontId="24" fillId="31" borderId="11" applyNumberFormat="0" applyProtection="0">
      <alignment horizontal="left" vertical="center" wrapText="1"/>
    </xf>
    <xf numFmtId="4" fontId="25" fillId="0" borderId="0" applyNumberFormat="0" applyProtection="0">
      <alignment horizontal="left" vertical="center" indent="1"/>
    </xf>
    <xf numFmtId="4" fontId="26" fillId="30" borderId="8" applyNumberFormat="0" applyProtection="0">
      <alignment horizontal="right" vertical="center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28">
    <xf numFmtId="0" fontId="0" fillId="0" borderId="0" xfId="0"/>
    <xf numFmtId="0" fontId="3" fillId="10" borderId="0" xfId="0" applyFont="1" applyFill="1"/>
    <xf numFmtId="0" fontId="5" fillId="10" borderId="0" xfId="2" applyFont="1" applyFill="1" applyBorder="1" applyAlignment="1">
      <alignment horizontal="center"/>
    </xf>
    <xf numFmtId="0" fontId="3" fillId="11" borderId="0" xfId="0" applyFont="1" applyFill="1"/>
    <xf numFmtId="0" fontId="3" fillId="0" borderId="0" xfId="0" applyFont="1"/>
    <xf numFmtId="0" fontId="6" fillId="11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right"/>
    </xf>
    <xf numFmtId="0" fontId="5" fillId="11" borderId="2" xfId="0" applyNumberFormat="1" applyFont="1" applyFill="1" applyBorder="1" applyAlignment="1" applyProtection="1">
      <protection locked="0"/>
    </xf>
    <xf numFmtId="0" fontId="5" fillId="11" borderId="0" xfId="0" applyNumberFormat="1" applyFont="1" applyFill="1" applyBorder="1" applyAlignment="1" applyProtection="1">
      <protection locked="0"/>
    </xf>
    <xf numFmtId="0" fontId="3" fillId="11" borderId="0" xfId="0" applyFont="1" applyFill="1" applyBorder="1" applyAlignment="1">
      <alignment horizontal="center"/>
    </xf>
    <xf numFmtId="0" fontId="3" fillId="11" borderId="0" xfId="0" applyFont="1" applyFill="1" applyBorder="1"/>
    <xf numFmtId="0" fontId="6" fillId="10" borderId="3" xfId="0" applyFont="1" applyFill="1" applyBorder="1" applyAlignment="1"/>
    <xf numFmtId="164" fontId="5" fillId="10" borderId="3" xfId="1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top" wrapText="1"/>
    </xf>
    <xf numFmtId="165" fontId="7" fillId="10" borderId="0" xfId="0" applyNumberFormat="1" applyFont="1" applyFill="1" applyBorder="1" applyAlignment="1">
      <alignment horizontal="right" vertical="center" wrapText="1"/>
    </xf>
    <xf numFmtId="165" fontId="7" fillId="10" borderId="5" xfId="0" applyNumberFormat="1" applyFont="1" applyFill="1" applyBorder="1" applyAlignment="1">
      <alignment horizontal="right" vertical="center" wrapText="1"/>
    </xf>
    <xf numFmtId="0" fontId="6" fillId="12" borderId="4" xfId="0" applyFont="1" applyFill="1" applyBorder="1" applyAlignment="1">
      <alignment horizontal="justify" vertical="top" wrapText="1"/>
    </xf>
    <xf numFmtId="165" fontId="7" fillId="12" borderId="0" xfId="0" applyNumberFormat="1" applyFont="1" applyFill="1" applyBorder="1" applyAlignment="1">
      <alignment horizontal="right" vertical="center" wrapText="1"/>
    </xf>
    <xf numFmtId="165" fontId="7" fillId="12" borderId="5" xfId="0" applyNumberFormat="1" applyFont="1" applyFill="1" applyBorder="1" applyAlignment="1">
      <alignment horizontal="right" vertical="center" wrapText="1"/>
    </xf>
    <xf numFmtId="0" fontId="3" fillId="11" borderId="4" xfId="0" applyFont="1" applyFill="1" applyBorder="1" applyAlignment="1">
      <alignment horizontal="left" vertical="top" wrapText="1" indent="1"/>
    </xf>
    <xf numFmtId="165" fontId="8" fillId="10" borderId="0" xfId="0" applyNumberFormat="1" applyFont="1" applyFill="1" applyBorder="1" applyAlignment="1">
      <alignment horizontal="right" vertical="center" wrapText="1"/>
    </xf>
    <xf numFmtId="165" fontId="8" fillId="11" borderId="0" xfId="0" applyNumberFormat="1" applyFont="1" applyFill="1" applyBorder="1" applyAlignment="1">
      <alignment horizontal="right" vertical="center" wrapText="1"/>
    </xf>
    <xf numFmtId="165" fontId="8" fillId="11" borderId="5" xfId="0" applyNumberFormat="1" applyFont="1" applyFill="1" applyBorder="1" applyAlignment="1">
      <alignment horizontal="right" vertical="center" wrapText="1"/>
    </xf>
    <xf numFmtId="0" fontId="6" fillId="12" borderId="4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horizontal="left" vertical="top" wrapText="1" indent="1"/>
    </xf>
    <xf numFmtId="165" fontId="8" fillId="10" borderId="2" xfId="0" applyNumberFormat="1" applyFont="1" applyFill="1" applyBorder="1" applyAlignment="1">
      <alignment horizontal="right" vertical="center" wrapText="1"/>
    </xf>
    <xf numFmtId="165" fontId="8" fillId="11" borderId="2" xfId="0" applyNumberFormat="1" applyFont="1" applyFill="1" applyBorder="1" applyAlignment="1">
      <alignment horizontal="right" vertical="center" wrapText="1"/>
    </xf>
    <xf numFmtId="165" fontId="8" fillId="11" borderId="7" xfId="0" applyNumberFormat="1" applyFont="1" applyFill="1" applyBorder="1" applyAlignment="1">
      <alignment horizontal="right" vertical="center" wrapText="1"/>
    </xf>
  </cellXfs>
  <cellStyles count="3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5 2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Normal" xfId="0" builtinId="0"/>
    <cellStyle name="Normal 10" xfId="63"/>
    <cellStyle name="Normal 10 10" xfId="64"/>
    <cellStyle name="Normal 10 11" xfId="65"/>
    <cellStyle name="Normal 10 12" xfId="66"/>
    <cellStyle name="Normal 10 13" xfId="67"/>
    <cellStyle name="Normal 10 2" xfId="68"/>
    <cellStyle name="Normal 10 3" xfId="69"/>
    <cellStyle name="Normal 10 4" xfId="70"/>
    <cellStyle name="Normal 10 5" xfId="71"/>
    <cellStyle name="Normal 10 6" xfId="72"/>
    <cellStyle name="Normal 10 7" xfId="73"/>
    <cellStyle name="Normal 10 8" xfId="74"/>
    <cellStyle name="Normal 10 9" xfId="75"/>
    <cellStyle name="Normal 11" xfId="76"/>
    <cellStyle name="Normal 11 10" xfId="77"/>
    <cellStyle name="Normal 11 11" xfId="78"/>
    <cellStyle name="Normal 11 12" xfId="79"/>
    <cellStyle name="Normal 11 13" xfId="80"/>
    <cellStyle name="Normal 11 2" xfId="81"/>
    <cellStyle name="Normal 11 3" xfId="82"/>
    <cellStyle name="Normal 11 4" xfId="83"/>
    <cellStyle name="Normal 11 5" xfId="84"/>
    <cellStyle name="Normal 11 6" xfId="85"/>
    <cellStyle name="Normal 11 7" xfId="86"/>
    <cellStyle name="Normal 11 8" xfId="87"/>
    <cellStyle name="Normal 11 9" xfId="88"/>
    <cellStyle name="Normal 12" xfId="89"/>
    <cellStyle name="Normal 12 2" xfId="90"/>
    <cellStyle name="Normal 13" xfId="91"/>
    <cellStyle name="Normal 14" xfId="92"/>
    <cellStyle name="Normal 15" xfId="93"/>
    <cellStyle name="Normal 2" xfId="2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0" xfId="168"/>
    <cellStyle name="Normal 2 4" xfId="169"/>
    <cellStyle name="Normal 2 4 2" xfId="170"/>
    <cellStyle name="Normal 2 4 3" xfId="171"/>
    <cellStyle name="Normal 2 5" xfId="172"/>
    <cellStyle name="Normal 2 5 2" xfId="173"/>
    <cellStyle name="Normal 2 5 3" xfId="174"/>
    <cellStyle name="Normal 2 6" xfId="175"/>
    <cellStyle name="Normal 2 6 2" xfId="176"/>
    <cellStyle name="Normal 2 6 3" xfId="177"/>
    <cellStyle name="Normal 2 7" xfId="178"/>
    <cellStyle name="Normal 2 7 2" xfId="179"/>
    <cellStyle name="Normal 2 7 3" xfId="180"/>
    <cellStyle name="Normal 2 8" xfId="181"/>
    <cellStyle name="Normal 2 8 2" xfId="182"/>
    <cellStyle name="Normal 2 8 3" xfId="183"/>
    <cellStyle name="Normal 2 82" xfId="184"/>
    <cellStyle name="Normal 2 83" xfId="185"/>
    <cellStyle name="Normal 2 86" xfId="186"/>
    <cellStyle name="Normal 2 9" xfId="187"/>
    <cellStyle name="Normal 2 9 2" xfId="188"/>
    <cellStyle name="Normal 2 9 3" xfId="189"/>
    <cellStyle name="Normal 3" xfId="190"/>
    <cellStyle name="Normal 3 10" xfId="191"/>
    <cellStyle name="Normal 3 11" xfId="192"/>
    <cellStyle name="Normal 3 12" xfId="193"/>
    <cellStyle name="Normal 3 13" xfId="194"/>
    <cellStyle name="Normal 3 2" xfId="195"/>
    <cellStyle name="Normal 3 3" xfId="196"/>
    <cellStyle name="Normal 3 4" xfId="197"/>
    <cellStyle name="Normal 3 5" xfId="198"/>
    <cellStyle name="Normal 3 6" xfId="199"/>
    <cellStyle name="Normal 3 7" xfId="200"/>
    <cellStyle name="Normal 3 8" xfId="201"/>
    <cellStyle name="Normal 3 9" xfId="202"/>
    <cellStyle name="Normal 4" xfId="203"/>
    <cellStyle name="Normal 4 10" xfId="204"/>
    <cellStyle name="Normal 4 11" xfId="205"/>
    <cellStyle name="Normal 4 12" xfId="206"/>
    <cellStyle name="Normal 4 13" xfId="207"/>
    <cellStyle name="Normal 4 2" xfId="208"/>
    <cellStyle name="Normal 4 2 2" xfId="209"/>
    <cellStyle name="Normal 4 3" xfId="210"/>
    <cellStyle name="Normal 4 4" xfId="211"/>
    <cellStyle name="Normal 4 5" xfId="212"/>
    <cellStyle name="Normal 4 6" xfId="213"/>
    <cellStyle name="Normal 4 7" xfId="214"/>
    <cellStyle name="Normal 4 8" xfId="215"/>
    <cellStyle name="Normal 4 9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10" xfId="241"/>
    <cellStyle name="Normal 6 11" xfId="242"/>
    <cellStyle name="Normal 6 12" xfId="243"/>
    <cellStyle name="Normal 6 13" xfId="244"/>
    <cellStyle name="Normal 6 2" xfId="245"/>
    <cellStyle name="Normal 6 3" xfId="246"/>
    <cellStyle name="Normal 6 4" xfId="247"/>
    <cellStyle name="Normal 6 5" xfId="248"/>
    <cellStyle name="Normal 6 6" xfId="249"/>
    <cellStyle name="Normal 6 7" xfId="250"/>
    <cellStyle name="Normal 6 8" xfId="251"/>
    <cellStyle name="Normal 6 9" xfId="252"/>
    <cellStyle name="Normal 67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Porcentaje 2" xfId="278"/>
    <cellStyle name="Porcentaje 3" xfId="279"/>
    <cellStyle name="Porcentual 2" xfId="280"/>
    <cellStyle name="SAPBEXaggData" xfId="281"/>
    <cellStyle name="SAPBEXaggDataEmph" xfId="282"/>
    <cellStyle name="SAPBEXaggItem" xfId="283"/>
    <cellStyle name="SAPBEXchaText" xfId="284"/>
    <cellStyle name="SAPBEXexcBad7" xfId="285"/>
    <cellStyle name="SAPBEXexcBad8" xfId="286"/>
    <cellStyle name="SAPBEXexcBad9" xfId="287"/>
    <cellStyle name="SAPBEXexcCritical4" xfId="288"/>
    <cellStyle name="SAPBEXexcCritical5" xfId="289"/>
    <cellStyle name="SAPBEXexcCritical6" xfId="290"/>
    <cellStyle name="SAPBEXexcGood1" xfId="291"/>
    <cellStyle name="SAPBEXexcGood2" xfId="292"/>
    <cellStyle name="SAPBEXexcGood3" xfId="293"/>
    <cellStyle name="SAPBEXfilterDrill" xfId="294"/>
    <cellStyle name="SAPBEXfilterItem" xfId="295"/>
    <cellStyle name="SAPBEXfilterText" xfId="296"/>
    <cellStyle name="SAPBEXformats" xfId="297"/>
    <cellStyle name="SAPBEXheaderItem" xfId="298"/>
    <cellStyle name="SAPBEXheaderText" xfId="299"/>
    <cellStyle name="SAPBEXresData" xfId="300"/>
    <cellStyle name="SAPBEXresDataEmph" xfId="301"/>
    <cellStyle name="SAPBEXresItem" xfId="302"/>
    <cellStyle name="SAPBEXstdData" xfId="303"/>
    <cellStyle name="SAPBEXstdDataEmph" xfId="304"/>
    <cellStyle name="SAPBEXstdItem" xfId="305"/>
    <cellStyle name="SAPBEXtitle" xfId="306"/>
    <cellStyle name="SAPBEXundefined" xfId="307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525907" y="3846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CONCEPCIONMTZ-L/Desktop/respaldo%20CPU%20ESCRITORIO_12022018/2018/REPORTES%202018/CUENTA%20PUBLICA%202018/PUBLICACIONES%20SSG/CAL_I_ISPG_PEG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Ing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3" x14ac:dyDescent="0.3"/>
  <cols>
    <col min="1" max="1" width="5" style="10"/>
    <col min="2" max="2" width="74.26953125" style="10" bestFit="1" customWidth="1"/>
    <col min="3" max="3" width="17.81640625" style="10" customWidth="1"/>
    <col min="4" max="9" width="18.1796875" style="10" bestFit="1" customWidth="1"/>
    <col min="10" max="11" width="17.7265625" style="10" bestFit="1" customWidth="1"/>
    <col min="12" max="12" width="18.1796875" style="10" bestFit="1" customWidth="1"/>
    <col min="13" max="13" width="17.7265625" style="10" bestFit="1" customWidth="1"/>
    <col min="14" max="15" width="18.1796875" style="10" bestFit="1" customWidth="1"/>
    <col min="16" max="16384" width="5" style="10"/>
  </cols>
  <sheetData>
    <row r="3" spans="1:15" s="3" customFormat="1" x14ac:dyDescent="0.3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3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3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3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3"/>
    <row r="10" spans="1:15" s="4" customFormat="1" x14ac:dyDescent="0.3"/>
    <row r="11" spans="1:15" x14ac:dyDescent="0.3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3">
      <c r="B12" s="13" t="s">
        <v>18</v>
      </c>
      <c r="C12" s="14">
        <f>+D12+E12+F12+G12+H12+I12+J12+K12+L12+M12+N12+O12</f>
        <v>7465059638.6700001</v>
      </c>
      <c r="D12" s="14">
        <f t="shared" ref="D12:O12" si="0">+D13+D23+D29+D32+D39+D43+D47+D51+D55+D62</f>
        <v>422969361.75</v>
      </c>
      <c r="E12" s="14">
        <f t="shared" si="0"/>
        <v>606633144.75999999</v>
      </c>
      <c r="F12" s="14">
        <f t="shared" si="0"/>
        <v>550455923.75999999</v>
      </c>
      <c r="G12" s="14">
        <f t="shared" si="0"/>
        <v>618802446.75999999</v>
      </c>
      <c r="H12" s="14">
        <f t="shared" si="0"/>
        <v>599956551.75999999</v>
      </c>
      <c r="I12" s="14">
        <f t="shared" si="0"/>
        <v>668027239.16000009</v>
      </c>
      <c r="J12" s="14">
        <f t="shared" si="0"/>
        <v>576873697.75999999</v>
      </c>
      <c r="K12" s="14">
        <f t="shared" si="0"/>
        <v>585527046.72000003</v>
      </c>
      <c r="L12" s="14">
        <f t="shared" si="0"/>
        <v>576421785.75999999</v>
      </c>
      <c r="M12" s="14">
        <f t="shared" si="0"/>
        <v>703077599.75999999</v>
      </c>
      <c r="N12" s="14">
        <f t="shared" si="0"/>
        <v>967844826.31999993</v>
      </c>
      <c r="O12" s="15">
        <f t="shared" si="0"/>
        <v>588470014.39999998</v>
      </c>
    </row>
    <row r="13" spans="1:15" x14ac:dyDescent="0.3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3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3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3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3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3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3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3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3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6" x14ac:dyDescent="0.3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3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3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3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3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3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3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3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3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6" x14ac:dyDescent="0.3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3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3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3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3">
      <c r="B35" s="19" t="s">
        <v>40</v>
      </c>
      <c r="C35" s="20">
        <f t="shared" si="1"/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2">
        <v>0</v>
      </c>
    </row>
    <row r="36" spans="2:15" x14ac:dyDescent="0.3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3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6" x14ac:dyDescent="0.3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3">
      <c r="B39" s="16" t="s">
        <v>43</v>
      </c>
      <c r="C39" s="14">
        <f t="shared" si="1"/>
        <v>4106118</v>
      </c>
      <c r="D39" s="17">
        <f t="shared" ref="D39:O39" si="6">SUM(D40:D42)</f>
        <v>342176</v>
      </c>
      <c r="E39" s="17">
        <f t="shared" si="6"/>
        <v>342176</v>
      </c>
      <c r="F39" s="17">
        <f t="shared" si="6"/>
        <v>342176</v>
      </c>
      <c r="G39" s="17">
        <f t="shared" si="6"/>
        <v>342176</v>
      </c>
      <c r="H39" s="17">
        <f t="shared" si="6"/>
        <v>342176</v>
      </c>
      <c r="I39" s="17">
        <f t="shared" si="6"/>
        <v>342176</v>
      </c>
      <c r="J39" s="17">
        <f t="shared" si="6"/>
        <v>342176</v>
      </c>
      <c r="K39" s="17">
        <f t="shared" si="6"/>
        <v>342176</v>
      </c>
      <c r="L39" s="17">
        <f t="shared" si="6"/>
        <v>342176</v>
      </c>
      <c r="M39" s="17">
        <f t="shared" si="6"/>
        <v>342176</v>
      </c>
      <c r="N39" s="17">
        <f t="shared" si="6"/>
        <v>342176</v>
      </c>
      <c r="O39" s="18">
        <f t="shared" si="6"/>
        <v>342182</v>
      </c>
    </row>
    <row r="40" spans="2:15" x14ac:dyDescent="0.3">
      <c r="B40" s="19" t="s">
        <v>44</v>
      </c>
      <c r="C40" s="20">
        <f t="shared" si="1"/>
        <v>4106118</v>
      </c>
      <c r="D40" s="21">
        <v>342176</v>
      </c>
      <c r="E40" s="21">
        <v>342176</v>
      </c>
      <c r="F40" s="21">
        <v>342176</v>
      </c>
      <c r="G40" s="21">
        <v>342176</v>
      </c>
      <c r="H40" s="21">
        <v>342176</v>
      </c>
      <c r="I40" s="21">
        <v>342176</v>
      </c>
      <c r="J40" s="21">
        <v>342176</v>
      </c>
      <c r="K40" s="21">
        <v>342176</v>
      </c>
      <c r="L40" s="21">
        <v>342176</v>
      </c>
      <c r="M40" s="21">
        <v>342176</v>
      </c>
      <c r="N40" s="21">
        <v>342176</v>
      </c>
      <c r="O40" s="22">
        <v>342182</v>
      </c>
    </row>
    <row r="41" spans="2:15" x14ac:dyDescent="0.3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6" x14ac:dyDescent="0.3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3">
      <c r="B43" s="16" t="s">
        <v>47</v>
      </c>
      <c r="C43" s="14">
        <f t="shared" si="1"/>
        <v>0</v>
      </c>
      <c r="D43" s="17">
        <f t="shared" ref="D43:O43" si="7">SUM(D44:D46)</f>
        <v>0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17">
        <f t="shared" si="7"/>
        <v>0</v>
      </c>
      <c r="J43" s="17">
        <f t="shared" si="7"/>
        <v>0</v>
      </c>
      <c r="K43" s="17">
        <f t="shared" si="7"/>
        <v>0</v>
      </c>
      <c r="L43" s="17">
        <f t="shared" si="7"/>
        <v>0</v>
      </c>
      <c r="M43" s="17">
        <f t="shared" si="7"/>
        <v>0</v>
      </c>
      <c r="N43" s="17">
        <f t="shared" si="7"/>
        <v>0</v>
      </c>
      <c r="O43" s="18">
        <f t="shared" si="7"/>
        <v>0</v>
      </c>
    </row>
    <row r="44" spans="2:15" x14ac:dyDescent="0.3">
      <c r="B44" s="19" t="s">
        <v>48</v>
      </c>
      <c r="C44" s="20">
        <f t="shared" si="1"/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2">
        <v>0</v>
      </c>
    </row>
    <row r="45" spans="2:15" x14ac:dyDescent="0.3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6" x14ac:dyDescent="0.3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3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3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3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3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3">
      <c r="B51" s="16" t="s">
        <v>55</v>
      </c>
      <c r="C51" s="14">
        <f t="shared" si="1"/>
        <v>3363657531</v>
      </c>
      <c r="D51" s="17">
        <f t="shared" ref="D51:O51" si="9">SUM(D52:D54)</f>
        <v>211245939</v>
      </c>
      <c r="E51" s="17">
        <f t="shared" si="9"/>
        <v>264300734</v>
      </c>
      <c r="F51" s="17">
        <f t="shared" si="9"/>
        <v>281532154</v>
      </c>
      <c r="G51" s="17">
        <f t="shared" si="9"/>
        <v>245704315</v>
      </c>
      <c r="H51" s="17">
        <f t="shared" si="9"/>
        <v>229947539</v>
      </c>
      <c r="I51" s="17">
        <f t="shared" si="9"/>
        <v>348085082</v>
      </c>
      <c r="J51" s="17">
        <f t="shared" si="9"/>
        <v>285900203</v>
      </c>
      <c r="K51" s="17">
        <f t="shared" si="9"/>
        <v>241369180</v>
      </c>
      <c r="L51" s="17">
        <f t="shared" si="9"/>
        <v>265409772</v>
      </c>
      <c r="M51" s="17">
        <f t="shared" si="9"/>
        <v>290008004</v>
      </c>
      <c r="N51" s="17">
        <f t="shared" si="9"/>
        <v>437327900</v>
      </c>
      <c r="O51" s="18">
        <f t="shared" si="9"/>
        <v>262826709</v>
      </c>
    </row>
    <row r="52" spans="2:15" x14ac:dyDescent="0.3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3">
      <c r="B53" s="19" t="s">
        <v>57</v>
      </c>
      <c r="C53" s="20">
        <f t="shared" si="1"/>
        <v>3117674077</v>
      </c>
      <c r="D53" s="21">
        <v>211245939</v>
      </c>
      <c r="E53" s="21">
        <v>264300734</v>
      </c>
      <c r="F53" s="21">
        <v>242178016</v>
      </c>
      <c r="G53" s="21">
        <v>230793033</v>
      </c>
      <c r="H53" s="21">
        <v>229947539</v>
      </c>
      <c r="I53" s="21">
        <v>253774223</v>
      </c>
      <c r="J53" s="21">
        <v>224304763</v>
      </c>
      <c r="K53" s="21">
        <v>226777451</v>
      </c>
      <c r="L53" s="21">
        <v>258023963</v>
      </c>
      <c r="M53" s="21">
        <v>281926668</v>
      </c>
      <c r="N53" s="21">
        <v>431575039</v>
      </c>
      <c r="O53" s="22">
        <v>262826709</v>
      </c>
    </row>
    <row r="54" spans="2:15" x14ac:dyDescent="0.3">
      <c r="B54" s="19" t="s">
        <v>58</v>
      </c>
      <c r="C54" s="20">
        <f t="shared" si="1"/>
        <v>245983454</v>
      </c>
      <c r="D54" s="21">
        <v>0</v>
      </c>
      <c r="E54" s="21">
        <v>0</v>
      </c>
      <c r="F54" s="21">
        <v>39354138</v>
      </c>
      <c r="G54" s="21">
        <v>14911282</v>
      </c>
      <c r="H54" s="21">
        <v>0</v>
      </c>
      <c r="I54" s="21">
        <v>94310859</v>
      </c>
      <c r="J54" s="21">
        <v>61595440</v>
      </c>
      <c r="K54" s="21">
        <v>14591729</v>
      </c>
      <c r="L54" s="21">
        <v>7385809</v>
      </c>
      <c r="M54" s="21">
        <v>8081336</v>
      </c>
      <c r="N54" s="21">
        <v>5752861</v>
      </c>
      <c r="O54" s="22">
        <v>0</v>
      </c>
    </row>
    <row r="55" spans="2:15" x14ac:dyDescent="0.3">
      <c r="B55" s="16" t="s">
        <v>59</v>
      </c>
      <c r="C55" s="14">
        <f t="shared" si="1"/>
        <v>4097295989.670001</v>
      </c>
      <c r="D55" s="17">
        <f t="shared" ref="D55:O55" si="10">SUM(D56:D61)</f>
        <v>211381246.75</v>
      </c>
      <c r="E55" s="17">
        <f t="shared" si="10"/>
        <v>341990234.75999999</v>
      </c>
      <c r="F55" s="17">
        <f t="shared" si="10"/>
        <v>268581593.75999999</v>
      </c>
      <c r="G55" s="17">
        <f t="shared" si="10"/>
        <v>372755955.75999999</v>
      </c>
      <c r="H55" s="17">
        <f t="shared" si="10"/>
        <v>369666836.75999999</v>
      </c>
      <c r="I55" s="17">
        <f t="shared" si="10"/>
        <v>319599981.16000003</v>
      </c>
      <c r="J55" s="17">
        <f t="shared" si="10"/>
        <v>290631318.75999999</v>
      </c>
      <c r="K55" s="17">
        <f t="shared" si="10"/>
        <v>343815690.72000003</v>
      </c>
      <c r="L55" s="17">
        <f t="shared" si="10"/>
        <v>310669837.75999999</v>
      </c>
      <c r="M55" s="17">
        <f t="shared" si="10"/>
        <v>412727419.75999999</v>
      </c>
      <c r="N55" s="17">
        <f t="shared" si="10"/>
        <v>530174750.31999999</v>
      </c>
      <c r="O55" s="18">
        <f t="shared" si="10"/>
        <v>325301123.39999998</v>
      </c>
    </row>
    <row r="56" spans="2:15" x14ac:dyDescent="0.3">
      <c r="B56" s="19" t="s">
        <v>60</v>
      </c>
      <c r="C56" s="20">
        <f t="shared" si="1"/>
        <v>4097295989.670001</v>
      </c>
      <c r="D56" s="21">
        <v>211381246.75</v>
      </c>
      <c r="E56" s="21">
        <v>341990234.75999999</v>
      </c>
      <c r="F56" s="21">
        <v>268581593.75999999</v>
      </c>
      <c r="G56" s="21">
        <v>372755955.75999999</v>
      </c>
      <c r="H56" s="21">
        <v>369666836.75999999</v>
      </c>
      <c r="I56" s="21">
        <v>319599981.16000003</v>
      </c>
      <c r="J56" s="21">
        <v>290631318.75999999</v>
      </c>
      <c r="K56" s="21">
        <v>343815690.72000003</v>
      </c>
      <c r="L56" s="21">
        <v>310669837.75999999</v>
      </c>
      <c r="M56" s="21">
        <v>412727419.75999999</v>
      </c>
      <c r="N56" s="21">
        <v>530174750.31999999</v>
      </c>
      <c r="O56" s="22">
        <v>325301123.39999998</v>
      </c>
    </row>
    <row r="57" spans="2:15" x14ac:dyDescent="0.3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3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3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3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3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3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3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3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3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2018-04-19T20:59:07Z</dcterms:created>
  <dcterms:modified xsi:type="dcterms:W3CDTF">2018-04-19T20:59:27Z</dcterms:modified>
</cp:coreProperties>
</file>