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50" windowWidth="23700" windowHeight="10090"/>
  </bookViews>
  <sheets>
    <sheet name="Calendario Egr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[2]Hoja4!#REF!</definedName>
    <definedName name="SAPBEXrevision" hidden="1">1</definedName>
    <definedName name="SAPBEXsysID" hidden="1">"BW1"</definedName>
    <definedName name="SAPBEXwbID" hidden="1">"DID4WN5RMH28TSZQY81LPTFPJ"</definedName>
    <definedName name="UNO">[2]Hoja3!#REF!</definedName>
  </definedNames>
  <calcPr calcId="145621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74" i="1"/>
  <c r="C73" i="1"/>
  <c r="C72" i="1"/>
  <c r="O71" i="1"/>
  <c r="O9" i="1" s="1"/>
  <c r="N71" i="1"/>
  <c r="M71" i="1"/>
  <c r="L71" i="1"/>
  <c r="K71" i="1"/>
  <c r="K9" i="1" s="1"/>
  <c r="J71" i="1"/>
  <c r="I71" i="1"/>
  <c r="H71" i="1"/>
  <c r="G71" i="1"/>
  <c r="G9" i="1" s="1"/>
  <c r="F71" i="1"/>
  <c r="E71" i="1"/>
  <c r="D71" i="1"/>
  <c r="C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C48" i="1" s="1"/>
  <c r="E48" i="1"/>
  <c r="D48" i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 s="1"/>
  <c r="C37" i="1"/>
  <c r="C36" i="1"/>
  <c r="C35" i="1"/>
  <c r="C34" i="1"/>
  <c r="C33" i="1"/>
  <c r="C32" i="1"/>
  <c r="C31" i="1"/>
  <c r="C30" i="1"/>
  <c r="C29" i="1"/>
  <c r="O28" i="1"/>
  <c r="N28" i="1"/>
  <c r="N9" i="1" s="1"/>
  <c r="M28" i="1"/>
  <c r="L28" i="1"/>
  <c r="K28" i="1"/>
  <c r="J28" i="1"/>
  <c r="J9" i="1" s="1"/>
  <c r="I28" i="1"/>
  <c r="H28" i="1"/>
  <c r="G28" i="1"/>
  <c r="F28" i="1"/>
  <c r="C28" i="1" s="1"/>
  <c r="E28" i="1"/>
  <c r="D28" i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C17" i="1"/>
  <c r="C16" i="1"/>
  <c r="C15" i="1"/>
  <c r="C14" i="1"/>
  <c r="C13" i="1"/>
  <c r="C12" i="1"/>
  <c r="C11" i="1"/>
  <c r="O10" i="1"/>
  <c r="N10" i="1"/>
  <c r="M10" i="1"/>
  <c r="L10" i="1"/>
  <c r="L9" i="1" s="1"/>
  <c r="K10" i="1"/>
  <c r="J10" i="1"/>
  <c r="I10" i="1"/>
  <c r="H10" i="1"/>
  <c r="H9" i="1" s="1"/>
  <c r="G10" i="1"/>
  <c r="F10" i="1"/>
  <c r="E10" i="1"/>
  <c r="D10" i="1"/>
  <c r="C10" i="1" s="1"/>
  <c r="M9" i="1"/>
  <c r="I9" i="1"/>
  <c r="E9" i="1"/>
  <c r="F9" i="1" l="1"/>
  <c r="D9" i="1"/>
  <c r="C9" i="1" s="1"/>
</calcChain>
</file>

<file path=xl/sharedStrings.xml><?xml version="1.0" encoding="utf-8"?>
<sst xmlns="http://schemas.openxmlformats.org/spreadsheetml/2006/main" count="92" uniqueCount="92">
  <si>
    <t xml:space="preserve">CALENDARIO DE PRESUPUESTO DE EGRESOS </t>
  </si>
  <si>
    <t>Información Anual del Ejercicio Fiscal 2018</t>
  </si>
  <si>
    <t>(Pesos)</t>
  </si>
  <si>
    <t>Ente Público:</t>
  </si>
  <si>
    <t>INSTITUTO DE SALUD PUBLICA DEL ESTADO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</si>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</sst>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16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9" fillId="7" borderId="10" applyNumberFormat="0" applyProtection="0">
      <alignment horizontal="center" vertical="center" wrapText="1"/>
    </xf>
    <xf numFmtId="4" fontId="10" fillId="8" borderId="10" applyNumberFormat="0" applyProtection="0">
      <alignment horizontal="center" vertical="center" wrapText="1"/>
    </xf>
    <xf numFmtId="4" fontId="11" fillId="7" borderId="10" applyNumberFormat="0" applyProtection="0">
      <alignment horizontal="left" vertical="center" wrapText="1"/>
    </xf>
    <xf numFmtId="4" fontId="12" fillId="9" borderId="0" applyNumberFormat="0" applyProtection="0">
      <alignment horizontal="left" vertical="center" wrapText="1"/>
    </xf>
    <xf numFmtId="4" fontId="13" fillId="10" borderId="10" applyNumberFormat="0" applyProtection="0">
      <alignment horizontal="right" vertical="center"/>
    </xf>
    <xf numFmtId="4" fontId="13" fillId="11" borderId="10" applyNumberFormat="0" applyProtection="0">
      <alignment horizontal="right" vertical="center"/>
    </xf>
    <xf numFmtId="4" fontId="13" fillId="12" borderId="10" applyNumberFormat="0" applyProtection="0">
      <alignment horizontal="right" vertical="center"/>
    </xf>
    <xf numFmtId="4" fontId="13" fillId="13" borderId="10" applyNumberFormat="0" applyProtection="0">
      <alignment horizontal="right" vertical="center"/>
    </xf>
    <xf numFmtId="4" fontId="13" fillId="14" borderId="10" applyNumberFormat="0" applyProtection="0">
      <alignment horizontal="right" vertical="center"/>
    </xf>
    <xf numFmtId="4" fontId="13" fillId="15" borderId="10" applyNumberFormat="0" applyProtection="0">
      <alignment horizontal="right" vertical="center"/>
    </xf>
    <xf numFmtId="4" fontId="13" fillId="16" borderId="10" applyNumberFormat="0" applyProtection="0">
      <alignment horizontal="right" vertical="center"/>
    </xf>
    <xf numFmtId="4" fontId="13" fillId="17" borderId="10" applyNumberFormat="0" applyProtection="0">
      <alignment horizontal="right" vertical="center"/>
    </xf>
    <xf numFmtId="4" fontId="13" fillId="18" borderId="10" applyNumberFormat="0" applyProtection="0">
      <alignment horizontal="right" vertical="center"/>
    </xf>
    <xf numFmtId="4" fontId="14" fillId="19" borderId="11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3" fillId="22" borderId="10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23" borderId="10" applyNumberFormat="0" applyProtection="0">
      <alignment vertical="center"/>
    </xf>
    <xf numFmtId="4" fontId="16" fillId="23" borderId="10" applyNumberFormat="0" applyProtection="0">
      <alignment vertical="center"/>
    </xf>
    <xf numFmtId="4" fontId="15" fillId="22" borderId="12" applyNumberFormat="0" applyProtection="0">
      <alignment horizontal="left" vertical="center" indent="1"/>
    </xf>
    <xf numFmtId="4" fontId="17" fillId="9" borderId="13" applyNumberFormat="0" applyProtection="0">
      <alignment horizontal="center" vertical="center" wrapText="1"/>
    </xf>
    <xf numFmtId="4" fontId="16" fillId="23" borderId="10" applyNumberFormat="0" applyProtection="0">
      <alignment horizontal="center" vertical="center" wrapText="1"/>
    </xf>
    <xf numFmtId="4" fontId="18" fillId="24" borderId="13" applyNumberFormat="0" applyProtection="0">
      <alignment horizontal="left" vertical="center" wrapText="1"/>
    </xf>
    <xf numFmtId="4" fontId="19" fillId="0" borderId="0" applyNumberFormat="0" applyProtection="0">
      <alignment horizontal="left" vertical="center" indent="1"/>
    </xf>
    <xf numFmtId="4" fontId="20" fillId="23" borderId="10" applyNumberFormat="0" applyProtection="0">
      <alignment horizontal="right" vertical="center"/>
    </xf>
  </cellStyleXfs>
  <cellXfs count="33">
    <xf numFmtId="0" fontId="0" fillId="0" borderId="0" xfId="0"/>
    <xf numFmtId="0" fontId="3" fillId="3" borderId="0" xfId="2" applyFont="1" applyFill="1" applyBorder="1" applyAlignment="1">
      <alignment horizontal="center"/>
    </xf>
    <xf numFmtId="0" fontId="4" fillId="4" borderId="0" xfId="0" applyFont="1" applyFill="1"/>
    <xf numFmtId="0" fontId="5" fillId="4" borderId="0" xfId="0" applyFont="1" applyFill="1" applyBorder="1" applyAlignment="1">
      <alignment horizontal="center"/>
    </xf>
    <xf numFmtId="0" fontId="4" fillId="0" borderId="0" xfId="0" applyFont="1"/>
    <xf numFmtId="0" fontId="3" fillId="4" borderId="0" xfId="0" applyFont="1" applyFill="1" applyBorder="1" applyAlignment="1">
      <alignment horizontal="right"/>
    </xf>
    <xf numFmtId="0" fontId="3" fillId="4" borderId="2" xfId="0" applyNumberFormat="1" applyFont="1" applyFill="1" applyBorder="1" applyAlignment="1" applyProtection="1"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3" borderId="6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4" fontId="3" fillId="3" borderId="0" xfId="1" applyNumberFormat="1" applyFont="1" applyFill="1" applyBorder="1" applyAlignment="1">
      <alignment vertical="center"/>
    </xf>
    <xf numFmtId="4" fontId="3" fillId="3" borderId="7" xfId="1" applyNumberFormat="1" applyFont="1" applyFill="1" applyBorder="1" applyAlignment="1">
      <alignment vertical="center"/>
    </xf>
    <xf numFmtId="0" fontId="4" fillId="0" borderId="0" xfId="0" applyFont="1" applyBorder="1"/>
    <xf numFmtId="0" fontId="5" fillId="5" borderId="6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4" fontId="3" fillId="5" borderId="0" xfId="1" applyNumberFormat="1" applyFont="1" applyFill="1" applyBorder="1" applyAlignment="1">
      <alignment vertical="center"/>
    </xf>
    <xf numFmtId="4" fontId="3" fillId="5" borderId="7" xfId="1" applyNumberFormat="1" applyFont="1" applyFill="1" applyBorder="1" applyAlignment="1">
      <alignment vertical="center"/>
    </xf>
    <xf numFmtId="0" fontId="6" fillId="0" borderId="6" xfId="0" applyFont="1" applyBorder="1"/>
    <xf numFmtId="0" fontId="4" fillId="0" borderId="0" xfId="0" applyFont="1" applyBorder="1" applyAlignment="1">
      <alignment horizontal="justify" vertical="top" wrapText="1"/>
    </xf>
    <xf numFmtId="4" fontId="7" fillId="3" borderId="0" xfId="1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" fontId="7" fillId="0" borderId="7" xfId="1" applyNumberFormat="1" applyFont="1" applyBorder="1" applyAlignment="1">
      <alignment vertical="center"/>
    </xf>
    <xf numFmtId="0" fontId="6" fillId="0" borderId="8" xfId="0" applyFont="1" applyBorder="1"/>
    <xf numFmtId="0" fontId="4" fillId="0" borderId="2" xfId="0" applyFont="1" applyBorder="1" applyAlignment="1">
      <alignment horizontal="justify" vertical="top" wrapText="1"/>
    </xf>
    <xf numFmtId="4" fontId="7" fillId="3" borderId="2" xfId="1" applyNumberFormat="1" applyFont="1" applyFill="1" applyBorder="1" applyAlignment="1">
      <alignment vertical="center"/>
    </xf>
    <xf numFmtId="4" fontId="7" fillId="0" borderId="2" xfId="1" applyNumberFormat="1" applyFont="1" applyBorder="1" applyAlignment="1">
      <alignment vertical="center"/>
    </xf>
    <xf numFmtId="4" fontId="7" fillId="0" borderId="9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</cellXfs>
  <cellStyles count="167">
    <cellStyle name="20% - Énfasis4 2" xfId="3"/>
    <cellStyle name="20% - Énfasis4 3" xfId="4"/>
    <cellStyle name="Euro" xfId="5"/>
    <cellStyle name="Euro 2" xfId="6"/>
    <cellStyle name="Millares" xfId="1" builtinId="3"/>
    <cellStyle name="Millares 2" xfId="7"/>
    <cellStyle name="Millares 2 2" xfId="8"/>
    <cellStyle name="Millares 3" xfId="9"/>
    <cellStyle name="Millares 4" xfId="10"/>
    <cellStyle name="Millares 5" xfId="11"/>
    <cellStyle name="Millares 5 2" xfId="12"/>
    <cellStyle name="Millares 6" xfId="13"/>
    <cellStyle name="Millares 7" xfId="14"/>
    <cellStyle name="Moneda 2" xfId="15"/>
    <cellStyle name="Moneda 2 2" xfId="16"/>
    <cellStyle name="Normal" xfId="0" builtinId="0"/>
    <cellStyle name="Normal 10" xfId="17"/>
    <cellStyle name="Normal 10 10" xfId="18"/>
    <cellStyle name="Normal 10 11" xfId="19"/>
    <cellStyle name="Normal 10 12" xfId="20"/>
    <cellStyle name="Normal 10 13" xfId="21"/>
    <cellStyle name="Normal 10 2" xfId="22"/>
    <cellStyle name="Normal 10 3" xfId="23"/>
    <cellStyle name="Normal 10 4" xfId="24"/>
    <cellStyle name="Normal 10 5" xfId="25"/>
    <cellStyle name="Normal 10 6" xfId="26"/>
    <cellStyle name="Normal 10 7" xfId="27"/>
    <cellStyle name="Normal 10 8" xfId="28"/>
    <cellStyle name="Normal 10 9" xfId="29"/>
    <cellStyle name="Normal 11" xfId="30"/>
    <cellStyle name="Normal 11 10" xfId="31"/>
    <cellStyle name="Normal 11 11" xfId="32"/>
    <cellStyle name="Normal 11 12" xfId="33"/>
    <cellStyle name="Normal 11 13" xfId="34"/>
    <cellStyle name="Normal 11 2" xfId="35"/>
    <cellStyle name="Normal 11 3" xfId="36"/>
    <cellStyle name="Normal 11 4" xfId="37"/>
    <cellStyle name="Normal 11 5" xfId="38"/>
    <cellStyle name="Normal 11 6" xfId="39"/>
    <cellStyle name="Normal 11 7" xfId="40"/>
    <cellStyle name="Normal 11 8" xfId="41"/>
    <cellStyle name="Normal 11 9" xfId="42"/>
    <cellStyle name="Normal 12" xfId="43"/>
    <cellStyle name="Normal 13" xfId="44"/>
    <cellStyle name="Normal 14" xfId="45"/>
    <cellStyle name="Normal 15" xfId="46"/>
    <cellStyle name="Normal 2" xfId="2"/>
    <cellStyle name="Normal 2 10" xfId="47"/>
    <cellStyle name="Normal 2 11" xfId="48"/>
    <cellStyle name="Normal 2 12" xfId="49"/>
    <cellStyle name="Normal 2 13" xfId="50"/>
    <cellStyle name="Normal 2 14" xfId="51"/>
    <cellStyle name="Normal 2 15" xfId="52"/>
    <cellStyle name="Normal 2 16" xfId="53"/>
    <cellStyle name="Normal 2 17" xfId="54"/>
    <cellStyle name="Normal 2 2" xfId="55"/>
    <cellStyle name="Normal 2 2 2" xfId="56"/>
    <cellStyle name="Normal 2 2 2 2" xfId="57"/>
    <cellStyle name="Normal 2 2 3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3 10" xfId="67"/>
    <cellStyle name="Normal 3 11" xfId="68"/>
    <cellStyle name="Normal 3 12" xfId="69"/>
    <cellStyle name="Normal 3 13" xfId="70"/>
    <cellStyle name="Normal 3 2" xfId="71"/>
    <cellStyle name="Normal 3 3" xfId="72"/>
    <cellStyle name="Normal 3 4" xfId="73"/>
    <cellStyle name="Normal 3 5" xfId="74"/>
    <cellStyle name="Normal 3 6" xfId="75"/>
    <cellStyle name="Normal 3 7" xfId="76"/>
    <cellStyle name="Normal 3 8" xfId="77"/>
    <cellStyle name="Normal 3 9" xfId="78"/>
    <cellStyle name="Normal 4" xfId="79"/>
    <cellStyle name="Normal 4 10" xfId="80"/>
    <cellStyle name="Normal 4 11" xfId="81"/>
    <cellStyle name="Normal 4 12" xfId="82"/>
    <cellStyle name="Normal 4 13" xfId="83"/>
    <cellStyle name="Normal 4 2" xfId="84"/>
    <cellStyle name="Normal 4 3" xfId="85"/>
    <cellStyle name="Normal 4 4" xfId="86"/>
    <cellStyle name="Normal 4 5" xfId="87"/>
    <cellStyle name="Normal 4 6" xfId="88"/>
    <cellStyle name="Normal 4 7" xfId="89"/>
    <cellStyle name="Normal 4 8" xfId="90"/>
    <cellStyle name="Normal 4 9" xfId="91"/>
    <cellStyle name="Normal 5" xfId="92"/>
    <cellStyle name="Normal 5 10" xfId="93"/>
    <cellStyle name="Normal 5 11" xfId="94"/>
    <cellStyle name="Normal 5 12" xfId="95"/>
    <cellStyle name="Normal 5 13" xfId="96"/>
    <cellStyle name="Normal 5 2" xfId="97"/>
    <cellStyle name="Normal 5 3" xfId="98"/>
    <cellStyle name="Normal 5 4" xfId="99"/>
    <cellStyle name="Normal 5 5" xfId="100"/>
    <cellStyle name="Normal 5 6" xfId="101"/>
    <cellStyle name="Normal 5 7" xfId="102"/>
    <cellStyle name="Normal 5 8" xfId="103"/>
    <cellStyle name="Normal 5 9" xfId="104"/>
    <cellStyle name="Normal 6" xfId="105"/>
    <cellStyle name="Normal 6 10" xfId="106"/>
    <cellStyle name="Normal 6 11" xfId="107"/>
    <cellStyle name="Normal 6 12" xfId="108"/>
    <cellStyle name="Normal 6 13" xfId="109"/>
    <cellStyle name="Normal 6 2" xfId="110"/>
    <cellStyle name="Normal 6 3" xfId="111"/>
    <cellStyle name="Normal 6 4" xfId="112"/>
    <cellStyle name="Normal 6 5" xfId="113"/>
    <cellStyle name="Normal 6 6" xfId="114"/>
    <cellStyle name="Normal 6 7" xfId="115"/>
    <cellStyle name="Normal 6 8" xfId="116"/>
    <cellStyle name="Normal 6 9" xfId="117"/>
    <cellStyle name="Normal 67" xfId="118"/>
    <cellStyle name="Normal 7" xfId="119"/>
    <cellStyle name="Normal 7 10" xfId="120"/>
    <cellStyle name="Normal 7 11" xfId="121"/>
    <cellStyle name="Normal 7 12" xfId="122"/>
    <cellStyle name="Normal 7 13" xfId="123"/>
    <cellStyle name="Normal 7 2" xfId="124"/>
    <cellStyle name="Normal 7 3" xfId="125"/>
    <cellStyle name="Normal 7 4" xfId="126"/>
    <cellStyle name="Normal 7 5" xfId="127"/>
    <cellStyle name="Normal 7 6" xfId="128"/>
    <cellStyle name="Normal 7 7" xfId="129"/>
    <cellStyle name="Normal 7 8" xfId="130"/>
    <cellStyle name="Normal 7 9" xfId="131"/>
    <cellStyle name="Normal 8" xfId="132"/>
    <cellStyle name="Normal 9" xfId="133"/>
    <cellStyle name="Notas 2" xfId="134"/>
    <cellStyle name="Notas 3" xfId="135"/>
    <cellStyle name="Porcentaje 2" xfId="136"/>
    <cellStyle name="Porcentaje 3" xfId="137"/>
    <cellStyle name="SAPBEXaggData" xfId="138"/>
    <cellStyle name="SAPBEXaggDataEmph" xfId="139"/>
    <cellStyle name="SAPBEXaggItem" xfId="140"/>
    <cellStyle name="SAPBEXchaText" xfId="141"/>
    <cellStyle name="SAPBEXexcBad7" xfId="142"/>
    <cellStyle name="SAPBEXexcBad8" xfId="143"/>
    <cellStyle name="SAPBEXexcBad9" xfId="144"/>
    <cellStyle name="SAPBEXexcCritical4" xfId="145"/>
    <cellStyle name="SAPBEXexcCritical5" xfId="146"/>
    <cellStyle name="SAPBEXexcCritical6" xfId="147"/>
    <cellStyle name="SAPBEXexcGood1" xfId="148"/>
    <cellStyle name="SAPBEXexcGood2" xfId="149"/>
    <cellStyle name="SAPBEXexcGood3" xfId="150"/>
    <cellStyle name="SAPBEXfilterDrill" xfId="151"/>
    <cellStyle name="SAPBEXfilterItem" xfId="152"/>
    <cellStyle name="SAPBEXfilterText" xfId="153"/>
    <cellStyle name="SAPBEXformats" xfId="154"/>
    <cellStyle name="SAPBEXheaderItem" xfId="155"/>
    <cellStyle name="SAPBEXheaderItem 2" xfId="156"/>
    <cellStyle name="SAPBEXheaderText" xfId="157"/>
    <cellStyle name="SAPBEXheaderText 2" xfId="158"/>
    <cellStyle name="SAPBEXresData" xfId="159"/>
    <cellStyle name="SAPBEXresDataEmph" xfId="160"/>
    <cellStyle name="SAPBEXresItem" xfId="161"/>
    <cellStyle name="SAPBEXstdData" xfId="162"/>
    <cellStyle name="SAPBEXstdDataEmph" xfId="163"/>
    <cellStyle name="SAPBEXstdItem" xfId="164"/>
    <cellStyle name="SAPBEXtitle" xfId="165"/>
    <cellStyle name="SAPBEXundefined" xfId="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7138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CONCEPCIONMTZ-L/Desktop/respaldo%20CPU%20ESCRITORIO_12022018/2018/REPORTES%202018/CUENTA%20PUBLICA%202018/PUBLICACIONES%20SSG/HDT%20TODAS/HDT%20CALENDARIO%20DE%20EG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Egr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85" zoomScaleNormal="85" workbookViewId="0">
      <selection activeCell="B59" sqref="B59"/>
    </sheetView>
  </sheetViews>
  <sheetFormatPr baseColWidth="10" defaultColWidth="11.54296875" defaultRowHeight="13" x14ac:dyDescent="0.3"/>
  <cols>
    <col min="1" max="1" width="3.7265625" style="4" customWidth="1"/>
    <col min="2" max="2" width="55.26953125" style="4" customWidth="1"/>
    <col min="3" max="3" width="22.7265625" style="32" bestFit="1" customWidth="1"/>
    <col min="4" max="4" width="17.54296875" style="32" customWidth="1"/>
    <col min="5" max="6" width="21.54296875" style="32" bestFit="1" customWidth="1"/>
    <col min="7" max="8" width="21.1796875" style="32" bestFit="1" customWidth="1"/>
    <col min="9" max="9" width="20.54296875" style="32" bestFit="1" customWidth="1"/>
    <col min="10" max="10" width="19.36328125" style="32" customWidth="1"/>
    <col min="11" max="11" width="21.1796875" style="32" bestFit="1" customWidth="1"/>
    <col min="12" max="12" width="21.81640625" style="32" bestFit="1" customWidth="1"/>
    <col min="13" max="13" width="21.26953125" style="32" bestFit="1" customWidth="1"/>
    <col min="14" max="14" width="21.81640625" style="32" bestFit="1" customWidth="1"/>
    <col min="15" max="15" width="21.26953125" style="32" bestFit="1" customWidth="1"/>
    <col min="16" max="16384" width="11.54296875" style="4"/>
  </cols>
  <sheetData>
    <row r="1" spans="1:16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2" customForma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6" x14ac:dyDescent="0.3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7"/>
      <c r="L5" s="7"/>
      <c r="M5" s="7"/>
      <c r="N5" s="7"/>
      <c r="O5" s="4"/>
    </row>
    <row r="8" spans="1:16" x14ac:dyDescent="0.3">
      <c r="A8" s="8"/>
      <c r="B8" s="9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1"/>
    </row>
    <row r="9" spans="1:16" x14ac:dyDescent="0.3">
      <c r="A9" s="12" t="s">
        <v>18</v>
      </c>
      <c r="B9" s="13"/>
      <c r="C9" s="14">
        <f>+D9+E9+F9+G9+H9+I9+J9+K9+L9+M9+N9+O9</f>
        <v>7465059638.6700001</v>
      </c>
      <c r="D9" s="14">
        <f>+D10+D18+D28+D38+D48+D58+D62+D71+D75</f>
        <v>422969361.75</v>
      </c>
      <c r="E9" s="14">
        <f t="shared" ref="E9:O9" si="0">+E10+E18+E28+E38+E48+E58+E62+E71+E75</f>
        <v>606633144.75999999</v>
      </c>
      <c r="F9" s="14">
        <f t="shared" si="0"/>
        <v>550455923.75999999</v>
      </c>
      <c r="G9" s="14">
        <f t="shared" si="0"/>
        <v>618802446.75999999</v>
      </c>
      <c r="H9" s="14">
        <f t="shared" si="0"/>
        <v>599956551.75999999</v>
      </c>
      <c r="I9" s="14">
        <f t="shared" si="0"/>
        <v>668027239.15999997</v>
      </c>
      <c r="J9" s="14">
        <f t="shared" si="0"/>
        <v>576873697.75999999</v>
      </c>
      <c r="K9" s="14">
        <f t="shared" si="0"/>
        <v>585527046.72000003</v>
      </c>
      <c r="L9" s="14">
        <f t="shared" si="0"/>
        <v>576421785.75999999</v>
      </c>
      <c r="M9" s="14">
        <f t="shared" si="0"/>
        <v>703077599.75999999</v>
      </c>
      <c r="N9" s="14">
        <f t="shared" si="0"/>
        <v>967844826.31999993</v>
      </c>
      <c r="O9" s="15">
        <f t="shared" si="0"/>
        <v>588470014.39999998</v>
      </c>
      <c r="P9" s="16"/>
    </row>
    <row r="10" spans="1:16" x14ac:dyDescent="0.3">
      <c r="A10" s="17" t="s">
        <v>19</v>
      </c>
      <c r="B10" s="18"/>
      <c r="C10" s="14">
        <f t="shared" ref="C10:C74" si="1">+D10+E10+F10+G10+H10+I10+J10+K10+L10+M10+N10+O10</f>
        <v>4555628429.7999992</v>
      </c>
      <c r="D10" s="19">
        <f>SUM(D11:D17)</f>
        <v>314478047.35000002</v>
      </c>
      <c r="E10" s="19">
        <f t="shared" ref="E10:O10" si="2">SUM(E11:E17)</f>
        <v>307379768.35000002</v>
      </c>
      <c r="F10" s="19">
        <f t="shared" si="2"/>
        <v>335717046.35000002</v>
      </c>
      <c r="G10" s="19">
        <f t="shared" si="2"/>
        <v>318403240.35000002</v>
      </c>
      <c r="H10" s="19">
        <f t="shared" si="2"/>
        <v>317143869.35000002</v>
      </c>
      <c r="I10" s="19">
        <f t="shared" si="2"/>
        <v>404982116.75</v>
      </c>
      <c r="J10" s="19">
        <f t="shared" si="2"/>
        <v>342954251.35000002</v>
      </c>
      <c r="K10" s="19">
        <f t="shared" si="2"/>
        <v>316484029.35000002</v>
      </c>
      <c r="L10" s="19">
        <f t="shared" si="2"/>
        <v>374519042.35000002</v>
      </c>
      <c r="M10" s="19">
        <f t="shared" si="2"/>
        <v>396801341.35000002</v>
      </c>
      <c r="N10" s="19">
        <f t="shared" si="2"/>
        <v>720627964.90999997</v>
      </c>
      <c r="O10" s="20">
        <f t="shared" si="2"/>
        <v>406137711.99000001</v>
      </c>
      <c r="P10" s="16"/>
    </row>
    <row r="11" spans="1:16" x14ac:dyDescent="0.3">
      <c r="A11" s="21">
        <v>1100</v>
      </c>
      <c r="B11" s="22" t="s">
        <v>20</v>
      </c>
      <c r="C11" s="23">
        <f t="shared" si="1"/>
        <v>1318964558</v>
      </c>
      <c r="D11" s="24">
        <v>106687147</v>
      </c>
      <c r="E11" s="24">
        <v>106680402</v>
      </c>
      <c r="F11" s="24">
        <v>106682949</v>
      </c>
      <c r="G11" s="24">
        <v>106680402</v>
      </c>
      <c r="H11" s="24">
        <v>106680402</v>
      </c>
      <c r="I11" s="24">
        <v>106692839</v>
      </c>
      <c r="J11" s="24">
        <v>106680402</v>
      </c>
      <c r="K11" s="24">
        <v>106680402</v>
      </c>
      <c r="L11" s="24">
        <v>134291963</v>
      </c>
      <c r="M11" s="24">
        <v>110402550</v>
      </c>
      <c r="N11" s="24">
        <v>110402550</v>
      </c>
      <c r="O11" s="25">
        <v>110402550</v>
      </c>
      <c r="P11" s="16"/>
    </row>
    <row r="12" spans="1:16" x14ac:dyDescent="0.3">
      <c r="A12" s="21">
        <v>1200</v>
      </c>
      <c r="B12" s="22" t="s">
        <v>21</v>
      </c>
      <c r="C12" s="23">
        <f t="shared" si="1"/>
        <v>838861829.20000017</v>
      </c>
      <c r="D12" s="24">
        <v>58240509.350000001</v>
      </c>
      <c r="E12" s="24">
        <v>58240497.350000001</v>
      </c>
      <c r="F12" s="24">
        <v>78925965.349999994</v>
      </c>
      <c r="G12" s="24">
        <v>69263969.349999994</v>
      </c>
      <c r="H12" s="24">
        <v>58240497.350000001</v>
      </c>
      <c r="I12" s="24">
        <v>111149810.34999999</v>
      </c>
      <c r="J12" s="24">
        <v>91483985.349999994</v>
      </c>
      <c r="K12" s="24">
        <v>66836986.350000001</v>
      </c>
      <c r="L12" s="24">
        <v>62899090.350000001</v>
      </c>
      <c r="M12" s="24">
        <v>63596936.350000001</v>
      </c>
      <c r="N12" s="24">
        <v>61390814.350000001</v>
      </c>
      <c r="O12" s="25">
        <v>58592767.350000001</v>
      </c>
      <c r="P12" s="16"/>
    </row>
    <row r="13" spans="1:16" x14ac:dyDescent="0.3">
      <c r="A13" s="21">
        <v>1300</v>
      </c>
      <c r="B13" s="22" t="s">
        <v>22</v>
      </c>
      <c r="C13" s="23">
        <f t="shared" si="1"/>
        <v>1566063799.6000001</v>
      </c>
      <c r="D13" s="24">
        <v>100382189</v>
      </c>
      <c r="E13" s="24">
        <v>100359614</v>
      </c>
      <c r="F13" s="24">
        <v>100364120</v>
      </c>
      <c r="G13" s="24">
        <v>100359614</v>
      </c>
      <c r="H13" s="24">
        <v>100368699</v>
      </c>
      <c r="I13" s="24">
        <v>137274743.40000001</v>
      </c>
      <c r="J13" s="24">
        <v>102690609</v>
      </c>
      <c r="K13" s="24">
        <v>100867386</v>
      </c>
      <c r="L13" s="24">
        <v>125993391</v>
      </c>
      <c r="M13" s="24">
        <v>103931937</v>
      </c>
      <c r="N13" s="24">
        <v>376249620.56</v>
      </c>
      <c r="O13" s="25">
        <v>117221876.64</v>
      </c>
      <c r="P13" s="16"/>
    </row>
    <row r="14" spans="1:16" x14ac:dyDescent="0.3">
      <c r="A14" s="21">
        <v>1400</v>
      </c>
      <c r="B14" s="22" t="s">
        <v>23</v>
      </c>
      <c r="C14" s="23">
        <f t="shared" si="1"/>
        <v>401725120</v>
      </c>
      <c r="D14" s="24">
        <v>33506621</v>
      </c>
      <c r="E14" s="24">
        <v>33467017</v>
      </c>
      <c r="F14" s="24">
        <v>33473333</v>
      </c>
      <c r="G14" s="24">
        <v>33467017</v>
      </c>
      <c r="H14" s="24">
        <v>33467017</v>
      </c>
      <c r="I14" s="24">
        <v>33542013</v>
      </c>
      <c r="J14" s="24">
        <v>33467017</v>
      </c>
      <c r="K14" s="24">
        <v>33467017</v>
      </c>
      <c r="L14" s="24">
        <v>33467017</v>
      </c>
      <c r="M14" s="24">
        <v>33467017</v>
      </c>
      <c r="N14" s="24">
        <v>33467017</v>
      </c>
      <c r="O14" s="25">
        <v>33467017</v>
      </c>
      <c r="P14" s="16"/>
    </row>
    <row r="15" spans="1:16" x14ac:dyDescent="0.3">
      <c r="A15" s="21">
        <v>1500</v>
      </c>
      <c r="B15" s="22" t="s">
        <v>24</v>
      </c>
      <c r="C15" s="23">
        <f t="shared" si="1"/>
        <v>312741453</v>
      </c>
      <c r="D15" s="24">
        <v>15661581</v>
      </c>
      <c r="E15" s="24">
        <v>8632238</v>
      </c>
      <c r="F15" s="24">
        <v>8637204</v>
      </c>
      <c r="G15" s="24">
        <v>8632238</v>
      </c>
      <c r="H15" s="24">
        <v>18387254</v>
      </c>
      <c r="I15" s="24">
        <v>8662916</v>
      </c>
      <c r="J15" s="24">
        <v>8632238</v>
      </c>
      <c r="K15" s="24">
        <v>8632238</v>
      </c>
      <c r="L15" s="24">
        <v>10235581</v>
      </c>
      <c r="M15" s="24">
        <v>68648501</v>
      </c>
      <c r="N15" s="24">
        <v>139117963</v>
      </c>
      <c r="O15" s="25">
        <v>8861501</v>
      </c>
      <c r="P15" s="16"/>
    </row>
    <row r="16" spans="1:16" x14ac:dyDescent="0.3">
      <c r="A16" s="21">
        <v>1600</v>
      </c>
      <c r="B16" s="22" t="s">
        <v>25</v>
      </c>
      <c r="C16" s="23">
        <f t="shared" si="1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16"/>
    </row>
    <row r="17" spans="1:16" x14ac:dyDescent="0.3">
      <c r="A17" s="21">
        <v>1700</v>
      </c>
      <c r="B17" s="22" t="s">
        <v>26</v>
      </c>
      <c r="C17" s="23">
        <f t="shared" si="1"/>
        <v>117271670</v>
      </c>
      <c r="D17" s="24">
        <v>0</v>
      </c>
      <c r="E17" s="24">
        <v>0</v>
      </c>
      <c r="F17" s="24">
        <v>7633475</v>
      </c>
      <c r="G17" s="24">
        <v>0</v>
      </c>
      <c r="H17" s="24">
        <v>0</v>
      </c>
      <c r="I17" s="24">
        <v>7659795</v>
      </c>
      <c r="J17" s="24">
        <v>0</v>
      </c>
      <c r="K17" s="24">
        <v>0</v>
      </c>
      <c r="L17" s="24">
        <v>7632000</v>
      </c>
      <c r="M17" s="24">
        <v>16754400</v>
      </c>
      <c r="N17" s="24">
        <v>0</v>
      </c>
      <c r="O17" s="25">
        <v>77592000</v>
      </c>
      <c r="P17" s="16"/>
    </row>
    <row r="18" spans="1:16" x14ac:dyDescent="0.3">
      <c r="A18" s="17" t="s">
        <v>27</v>
      </c>
      <c r="B18" s="18"/>
      <c r="C18" s="14">
        <f t="shared" si="1"/>
        <v>710762735</v>
      </c>
      <c r="D18" s="19">
        <f>SUM(D19:D27)</f>
        <v>24223070</v>
      </c>
      <c r="E18" s="19">
        <f t="shared" ref="E18:O18" si="3">SUM(E19:E27)</f>
        <v>72063922</v>
      </c>
      <c r="F18" s="19">
        <f t="shared" si="3"/>
        <v>54585706</v>
      </c>
      <c r="G18" s="19">
        <f t="shared" si="3"/>
        <v>49494695</v>
      </c>
      <c r="H18" s="19">
        <f t="shared" si="3"/>
        <v>84703427</v>
      </c>
      <c r="I18" s="19">
        <f t="shared" si="3"/>
        <v>73285094</v>
      </c>
      <c r="J18" s="19">
        <f t="shared" si="3"/>
        <v>66056175</v>
      </c>
      <c r="K18" s="19">
        <f t="shared" si="3"/>
        <v>76045501</v>
      </c>
      <c r="L18" s="19">
        <f t="shared" si="3"/>
        <v>60742425</v>
      </c>
      <c r="M18" s="19">
        <f t="shared" si="3"/>
        <v>52369347</v>
      </c>
      <c r="N18" s="19">
        <f t="shared" si="3"/>
        <v>51993640</v>
      </c>
      <c r="O18" s="20">
        <f t="shared" si="3"/>
        <v>45199733</v>
      </c>
      <c r="P18" s="16"/>
    </row>
    <row r="19" spans="1:16" ht="26" x14ac:dyDescent="0.3">
      <c r="A19" s="21">
        <v>2100</v>
      </c>
      <c r="B19" s="22" t="s">
        <v>28</v>
      </c>
      <c r="C19" s="23">
        <f t="shared" si="1"/>
        <v>46994846</v>
      </c>
      <c r="D19" s="24">
        <v>100000</v>
      </c>
      <c r="E19" s="24">
        <v>12062646</v>
      </c>
      <c r="F19" s="24">
        <v>410578</v>
      </c>
      <c r="G19" s="24">
        <v>53387</v>
      </c>
      <c r="H19" s="24">
        <v>6776037</v>
      </c>
      <c r="I19" s="24">
        <v>10418907</v>
      </c>
      <c r="J19" s="24">
        <v>3397220</v>
      </c>
      <c r="K19" s="24">
        <v>729635</v>
      </c>
      <c r="L19" s="24">
        <v>12397874</v>
      </c>
      <c r="M19" s="24">
        <v>324281</v>
      </c>
      <c r="N19" s="24">
        <v>324281</v>
      </c>
      <c r="O19" s="25">
        <v>0</v>
      </c>
      <c r="P19" s="16"/>
    </row>
    <row r="20" spans="1:16" x14ac:dyDescent="0.3">
      <c r="A20" s="21">
        <v>2200</v>
      </c>
      <c r="B20" s="22" t="s">
        <v>29</v>
      </c>
      <c r="C20" s="23">
        <f t="shared" si="1"/>
        <v>92687706</v>
      </c>
      <c r="D20" s="24">
        <v>3031716</v>
      </c>
      <c r="E20" s="24">
        <v>9196129</v>
      </c>
      <c r="F20" s="24">
        <v>8378012</v>
      </c>
      <c r="G20" s="24">
        <v>7984596</v>
      </c>
      <c r="H20" s="24">
        <v>7983732</v>
      </c>
      <c r="I20" s="24">
        <v>8025396</v>
      </c>
      <c r="J20" s="24">
        <v>8011431</v>
      </c>
      <c r="K20" s="24">
        <v>7989681</v>
      </c>
      <c r="L20" s="24">
        <v>7986376</v>
      </c>
      <c r="M20" s="24">
        <v>7986376</v>
      </c>
      <c r="N20" s="24">
        <v>7986376</v>
      </c>
      <c r="O20" s="25">
        <v>8127885</v>
      </c>
      <c r="P20" s="16"/>
    </row>
    <row r="21" spans="1:16" x14ac:dyDescent="0.3">
      <c r="A21" s="21">
        <v>2300</v>
      </c>
      <c r="B21" s="22" t="s">
        <v>30</v>
      </c>
      <c r="C21" s="23">
        <f t="shared" si="1"/>
        <v>50000</v>
      </c>
      <c r="D21" s="24">
        <v>0</v>
      </c>
      <c r="E21" s="24">
        <v>0</v>
      </c>
      <c r="F21" s="24">
        <v>25000</v>
      </c>
      <c r="G21" s="24">
        <v>0</v>
      </c>
      <c r="H21" s="24">
        <v>0</v>
      </c>
      <c r="I21" s="24">
        <v>0</v>
      </c>
      <c r="J21" s="24">
        <v>0</v>
      </c>
      <c r="K21" s="24">
        <v>25000</v>
      </c>
      <c r="L21" s="24">
        <v>0</v>
      </c>
      <c r="M21" s="24">
        <v>0</v>
      </c>
      <c r="N21" s="24">
        <v>0</v>
      </c>
      <c r="O21" s="25">
        <v>0</v>
      </c>
      <c r="P21" s="16"/>
    </row>
    <row r="22" spans="1:16" x14ac:dyDescent="0.3">
      <c r="A22" s="21">
        <v>2400</v>
      </c>
      <c r="B22" s="22" t="s">
        <v>31</v>
      </c>
      <c r="C22" s="23">
        <f t="shared" si="1"/>
        <v>15244090</v>
      </c>
      <c r="D22" s="24">
        <v>0</v>
      </c>
      <c r="E22" s="24">
        <v>1901739</v>
      </c>
      <c r="F22" s="24">
        <v>4799692</v>
      </c>
      <c r="G22" s="24">
        <v>0</v>
      </c>
      <c r="H22" s="24">
        <v>0</v>
      </c>
      <c r="I22" s="24">
        <v>2049704</v>
      </c>
      <c r="J22" s="24">
        <v>98570</v>
      </c>
      <c r="K22" s="24">
        <v>4464256</v>
      </c>
      <c r="L22" s="24">
        <v>1911313</v>
      </c>
      <c r="M22" s="24">
        <v>9408</v>
      </c>
      <c r="N22" s="24">
        <v>9408</v>
      </c>
      <c r="O22" s="25">
        <v>0</v>
      </c>
      <c r="P22" s="16"/>
    </row>
    <row r="23" spans="1:16" x14ac:dyDescent="0.3">
      <c r="A23" s="21">
        <v>2500</v>
      </c>
      <c r="B23" s="22" t="s">
        <v>32</v>
      </c>
      <c r="C23" s="23">
        <f t="shared" si="1"/>
        <v>450392197</v>
      </c>
      <c r="D23" s="24">
        <v>17043227</v>
      </c>
      <c r="E23" s="24">
        <v>41858438</v>
      </c>
      <c r="F23" s="24">
        <v>29967531</v>
      </c>
      <c r="G23" s="24">
        <v>31545962</v>
      </c>
      <c r="H23" s="24">
        <v>51841713</v>
      </c>
      <c r="I23" s="24">
        <v>42088986</v>
      </c>
      <c r="J23" s="24">
        <v>43595865</v>
      </c>
      <c r="K23" s="24">
        <v>56483016</v>
      </c>
      <c r="L23" s="24">
        <v>31561193</v>
      </c>
      <c r="M23" s="24">
        <v>35632710</v>
      </c>
      <c r="N23" s="24">
        <v>37559100</v>
      </c>
      <c r="O23" s="25">
        <v>31214456</v>
      </c>
      <c r="P23" s="16"/>
    </row>
    <row r="24" spans="1:16" x14ac:dyDescent="0.3">
      <c r="A24" s="21">
        <v>2600</v>
      </c>
      <c r="B24" s="22" t="s">
        <v>33</v>
      </c>
      <c r="C24" s="23">
        <f t="shared" si="1"/>
        <v>65808366</v>
      </c>
      <c r="D24" s="24">
        <v>4048127</v>
      </c>
      <c r="E24" s="24">
        <v>5390593</v>
      </c>
      <c r="F24" s="24">
        <v>5331065</v>
      </c>
      <c r="G24" s="24">
        <v>5285809</v>
      </c>
      <c r="H24" s="24">
        <v>5157152</v>
      </c>
      <c r="I24" s="24">
        <v>7379133</v>
      </c>
      <c r="J24" s="24">
        <v>6695666</v>
      </c>
      <c r="K24" s="24">
        <v>5487589</v>
      </c>
      <c r="L24" s="24">
        <v>5204010</v>
      </c>
      <c r="M24" s="24">
        <v>5204010</v>
      </c>
      <c r="N24" s="24">
        <v>5386010</v>
      </c>
      <c r="O24" s="25">
        <v>5239202</v>
      </c>
      <c r="P24" s="16"/>
    </row>
    <row r="25" spans="1:16" x14ac:dyDescent="0.3">
      <c r="A25" s="21">
        <v>2700</v>
      </c>
      <c r="B25" s="22" t="s">
        <v>34</v>
      </c>
      <c r="C25" s="23">
        <f t="shared" si="1"/>
        <v>18328075</v>
      </c>
      <c r="D25" s="24">
        <v>0</v>
      </c>
      <c r="E25" s="24">
        <v>79712</v>
      </c>
      <c r="F25" s="24">
        <v>1216488</v>
      </c>
      <c r="G25" s="24">
        <v>3072760</v>
      </c>
      <c r="H25" s="24">
        <v>12326612</v>
      </c>
      <c r="I25" s="24">
        <v>824913</v>
      </c>
      <c r="J25" s="24">
        <v>537983</v>
      </c>
      <c r="K25" s="24">
        <v>115545</v>
      </c>
      <c r="L25" s="24">
        <v>51356</v>
      </c>
      <c r="M25" s="24">
        <v>51353</v>
      </c>
      <c r="N25" s="24">
        <v>51353</v>
      </c>
      <c r="O25" s="25">
        <v>0</v>
      </c>
      <c r="P25" s="16"/>
    </row>
    <row r="26" spans="1:16" x14ac:dyDescent="0.3">
      <c r="A26" s="21">
        <v>2800</v>
      </c>
      <c r="B26" s="22" t="s">
        <v>35</v>
      </c>
      <c r="C26" s="23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16"/>
    </row>
    <row r="27" spans="1:16" x14ac:dyDescent="0.3">
      <c r="A27" s="21">
        <v>2900</v>
      </c>
      <c r="B27" s="22" t="s">
        <v>36</v>
      </c>
      <c r="C27" s="23">
        <f t="shared" si="1"/>
        <v>21257455</v>
      </c>
      <c r="D27" s="24">
        <v>0</v>
      </c>
      <c r="E27" s="24">
        <v>1574665</v>
      </c>
      <c r="F27" s="24">
        <v>4457340</v>
      </c>
      <c r="G27" s="24">
        <v>1552181</v>
      </c>
      <c r="H27" s="24">
        <v>618181</v>
      </c>
      <c r="I27" s="24">
        <v>2498055</v>
      </c>
      <c r="J27" s="24">
        <v>3719440</v>
      </c>
      <c r="K27" s="24">
        <v>750779</v>
      </c>
      <c r="L27" s="24">
        <v>1630303</v>
      </c>
      <c r="M27" s="24">
        <v>3161209</v>
      </c>
      <c r="N27" s="24">
        <v>677112</v>
      </c>
      <c r="O27" s="25">
        <v>618190</v>
      </c>
      <c r="P27" s="16"/>
    </row>
    <row r="28" spans="1:16" x14ac:dyDescent="0.3">
      <c r="A28" s="17" t="s">
        <v>37</v>
      </c>
      <c r="B28" s="18"/>
      <c r="C28" s="14">
        <f t="shared" si="1"/>
        <v>1547535168.9100001</v>
      </c>
      <c r="D28" s="19">
        <f>SUM(D29:D37)</f>
        <v>54268244.399999999</v>
      </c>
      <c r="E28" s="19">
        <f t="shared" ref="E28:O28" si="4">SUM(E29:E37)</f>
        <v>185189454.41</v>
      </c>
      <c r="F28" s="19">
        <f t="shared" si="4"/>
        <v>125197364.41</v>
      </c>
      <c r="G28" s="19">
        <f t="shared" si="4"/>
        <v>151444142.41</v>
      </c>
      <c r="H28" s="19">
        <f t="shared" si="4"/>
        <v>116639255.41</v>
      </c>
      <c r="I28" s="19">
        <f t="shared" si="4"/>
        <v>152365302.41</v>
      </c>
      <c r="J28" s="19">
        <f t="shared" si="4"/>
        <v>103894531.41</v>
      </c>
      <c r="K28" s="19">
        <f t="shared" si="4"/>
        <v>146816492.41</v>
      </c>
      <c r="L28" s="19">
        <f t="shared" si="4"/>
        <v>103441666.41</v>
      </c>
      <c r="M28" s="19">
        <f t="shared" si="4"/>
        <v>142234919.41</v>
      </c>
      <c r="N28" s="19">
        <f t="shared" si="4"/>
        <v>167291226.41</v>
      </c>
      <c r="O28" s="20">
        <f t="shared" si="4"/>
        <v>98752569.409999996</v>
      </c>
      <c r="P28" s="16"/>
    </row>
    <row r="29" spans="1:16" x14ac:dyDescent="0.3">
      <c r="A29" s="21">
        <v>3100</v>
      </c>
      <c r="B29" s="22" t="s">
        <v>38</v>
      </c>
      <c r="C29" s="23">
        <f t="shared" si="1"/>
        <v>123574039</v>
      </c>
      <c r="D29" s="24">
        <v>8119704</v>
      </c>
      <c r="E29" s="24">
        <v>11701755</v>
      </c>
      <c r="F29" s="24">
        <v>11720832</v>
      </c>
      <c r="G29" s="24">
        <v>11949332</v>
      </c>
      <c r="H29" s="24">
        <v>9055942</v>
      </c>
      <c r="I29" s="24">
        <v>10919533</v>
      </c>
      <c r="J29" s="24">
        <v>9056319</v>
      </c>
      <c r="K29" s="24">
        <v>10822451</v>
      </c>
      <c r="L29" s="24">
        <v>9055942</v>
      </c>
      <c r="M29" s="24">
        <v>11307607</v>
      </c>
      <c r="N29" s="24">
        <v>10807730</v>
      </c>
      <c r="O29" s="25">
        <v>9056892</v>
      </c>
      <c r="P29" s="16"/>
    </row>
    <row r="30" spans="1:16" x14ac:dyDescent="0.3">
      <c r="A30" s="21">
        <v>3200</v>
      </c>
      <c r="B30" s="22" t="s">
        <v>39</v>
      </c>
      <c r="C30" s="23">
        <f t="shared" si="1"/>
        <v>30573482</v>
      </c>
      <c r="D30" s="24">
        <v>2374343</v>
      </c>
      <c r="E30" s="24">
        <v>2597479</v>
      </c>
      <c r="F30" s="24">
        <v>2561499</v>
      </c>
      <c r="G30" s="24">
        <v>2597479</v>
      </c>
      <c r="H30" s="24">
        <v>2387721</v>
      </c>
      <c r="I30" s="24">
        <v>2835979</v>
      </c>
      <c r="J30" s="24">
        <v>2533222</v>
      </c>
      <c r="K30" s="24">
        <v>2696102</v>
      </c>
      <c r="L30" s="24">
        <v>2389511</v>
      </c>
      <c r="M30" s="24">
        <v>2612644</v>
      </c>
      <c r="N30" s="24">
        <v>2389508</v>
      </c>
      <c r="O30" s="25">
        <v>2597995</v>
      </c>
      <c r="P30" s="16"/>
    </row>
    <row r="31" spans="1:16" x14ac:dyDescent="0.3">
      <c r="A31" s="21">
        <v>3300</v>
      </c>
      <c r="B31" s="22" t="s">
        <v>40</v>
      </c>
      <c r="C31" s="23">
        <f t="shared" si="1"/>
        <v>572774958</v>
      </c>
      <c r="D31" s="24">
        <v>11952063</v>
      </c>
      <c r="E31" s="24">
        <v>78857954</v>
      </c>
      <c r="F31" s="24">
        <v>34617702</v>
      </c>
      <c r="G31" s="24">
        <v>73353815</v>
      </c>
      <c r="H31" s="24">
        <v>26910729</v>
      </c>
      <c r="I31" s="24">
        <v>65590058</v>
      </c>
      <c r="J31" s="24">
        <v>27586175</v>
      </c>
      <c r="K31" s="24">
        <v>69266326</v>
      </c>
      <c r="L31" s="24">
        <v>32391229</v>
      </c>
      <c r="M31" s="24">
        <v>63121108</v>
      </c>
      <c r="N31" s="24">
        <v>62978164</v>
      </c>
      <c r="O31" s="25">
        <v>26149635</v>
      </c>
      <c r="P31" s="16"/>
    </row>
    <row r="32" spans="1:16" x14ac:dyDescent="0.3">
      <c r="A32" s="21">
        <v>3400</v>
      </c>
      <c r="B32" s="22" t="s">
        <v>41</v>
      </c>
      <c r="C32" s="23">
        <f t="shared" si="1"/>
        <v>256496613</v>
      </c>
      <c r="D32" s="24">
        <v>20409192</v>
      </c>
      <c r="E32" s="24">
        <v>20571408</v>
      </c>
      <c r="F32" s="24">
        <v>30399420</v>
      </c>
      <c r="G32" s="24">
        <v>20490300</v>
      </c>
      <c r="H32" s="24">
        <v>20490300</v>
      </c>
      <c r="I32" s="24">
        <v>20777385</v>
      </c>
      <c r="J32" s="24">
        <v>20580596</v>
      </c>
      <c r="K32" s="24">
        <v>20609433</v>
      </c>
      <c r="L32" s="24">
        <v>20598356</v>
      </c>
      <c r="M32" s="24">
        <v>20585429</v>
      </c>
      <c r="N32" s="24">
        <v>20496619</v>
      </c>
      <c r="O32" s="25">
        <v>20488175</v>
      </c>
      <c r="P32" s="16"/>
    </row>
    <row r="33" spans="1:16" x14ac:dyDescent="0.3">
      <c r="A33" s="21">
        <v>3500</v>
      </c>
      <c r="B33" s="22" t="s">
        <v>42</v>
      </c>
      <c r="C33" s="23">
        <f t="shared" si="1"/>
        <v>375204199</v>
      </c>
      <c r="D33" s="24">
        <v>1796535</v>
      </c>
      <c r="E33" s="24">
        <v>53450942</v>
      </c>
      <c r="F33" s="24">
        <v>30212792</v>
      </c>
      <c r="G33" s="24">
        <v>27827137</v>
      </c>
      <c r="H33" s="24">
        <v>46366582</v>
      </c>
      <c r="I33" s="24">
        <v>30215079</v>
      </c>
      <c r="J33" s="24">
        <v>30600598</v>
      </c>
      <c r="K33" s="24">
        <v>29369084</v>
      </c>
      <c r="L33" s="24">
        <v>27066550</v>
      </c>
      <c r="M33" s="24">
        <v>27845821</v>
      </c>
      <c r="N33" s="24">
        <v>45498461</v>
      </c>
      <c r="O33" s="25">
        <v>24954618</v>
      </c>
      <c r="P33" s="16"/>
    </row>
    <row r="34" spans="1:16" x14ac:dyDescent="0.3">
      <c r="A34" s="21">
        <v>3600</v>
      </c>
      <c r="B34" s="22" t="s">
        <v>43</v>
      </c>
      <c r="C34" s="23">
        <f t="shared" si="1"/>
        <v>12139039</v>
      </c>
      <c r="D34" s="24">
        <v>0</v>
      </c>
      <c r="E34" s="24">
        <v>2712591</v>
      </c>
      <c r="F34" s="24">
        <v>1931012</v>
      </c>
      <c r="G34" s="24">
        <v>377500</v>
      </c>
      <c r="H34" s="24">
        <v>750000</v>
      </c>
      <c r="I34" s="24">
        <v>2897785</v>
      </c>
      <c r="J34" s="24">
        <v>450719</v>
      </c>
      <c r="K34" s="24">
        <v>21961</v>
      </c>
      <c r="L34" s="24">
        <v>59760</v>
      </c>
      <c r="M34" s="24">
        <v>135300</v>
      </c>
      <c r="N34" s="24">
        <v>2802411</v>
      </c>
      <c r="O34" s="25">
        <v>0</v>
      </c>
      <c r="P34" s="16"/>
    </row>
    <row r="35" spans="1:16" x14ac:dyDescent="0.3">
      <c r="A35" s="21">
        <v>3700</v>
      </c>
      <c r="B35" s="22" t="s">
        <v>44</v>
      </c>
      <c r="C35" s="23">
        <f t="shared" si="1"/>
        <v>14374468</v>
      </c>
      <c r="D35" s="24">
        <v>220000</v>
      </c>
      <c r="E35" s="24">
        <v>1995283</v>
      </c>
      <c r="F35" s="24">
        <v>1235946</v>
      </c>
      <c r="G35" s="24">
        <v>1210415</v>
      </c>
      <c r="H35" s="24">
        <v>1020945</v>
      </c>
      <c r="I35" s="24">
        <v>1630755</v>
      </c>
      <c r="J35" s="24">
        <v>1319267</v>
      </c>
      <c r="K35" s="24">
        <v>1240453</v>
      </c>
      <c r="L35" s="24">
        <v>1071631</v>
      </c>
      <c r="M35" s="24">
        <v>1216371</v>
      </c>
      <c r="N35" s="24">
        <v>1189664</v>
      </c>
      <c r="O35" s="25">
        <v>1023738</v>
      </c>
      <c r="P35" s="16"/>
    </row>
    <row r="36" spans="1:16" x14ac:dyDescent="0.3">
      <c r="A36" s="21">
        <v>3800</v>
      </c>
      <c r="B36" s="22" t="s">
        <v>45</v>
      </c>
      <c r="C36" s="23">
        <f t="shared" si="1"/>
        <v>29203219</v>
      </c>
      <c r="D36" s="24">
        <v>0</v>
      </c>
      <c r="E36" s="24">
        <v>3084967</v>
      </c>
      <c r="F36" s="24">
        <v>2899517</v>
      </c>
      <c r="G36" s="24">
        <v>4195438</v>
      </c>
      <c r="H36" s="24">
        <v>0</v>
      </c>
      <c r="I36" s="24">
        <v>6228932</v>
      </c>
      <c r="J36" s="24">
        <v>2253083</v>
      </c>
      <c r="K36" s="24">
        <v>3347770</v>
      </c>
      <c r="L36" s="24">
        <v>129375</v>
      </c>
      <c r="M36" s="24">
        <v>3521768</v>
      </c>
      <c r="N36" s="24">
        <v>534501</v>
      </c>
      <c r="O36" s="25">
        <v>3007868</v>
      </c>
      <c r="P36" s="16"/>
    </row>
    <row r="37" spans="1:16" x14ac:dyDescent="0.3">
      <c r="A37" s="21">
        <v>3900</v>
      </c>
      <c r="B37" s="22" t="s">
        <v>46</v>
      </c>
      <c r="C37" s="23">
        <f t="shared" si="1"/>
        <v>133195151.90999998</v>
      </c>
      <c r="D37" s="24">
        <v>9396407.4000000004</v>
      </c>
      <c r="E37" s="24">
        <v>10217075.41</v>
      </c>
      <c r="F37" s="24">
        <v>9618644.4100000001</v>
      </c>
      <c r="G37" s="24">
        <v>9442726.4100000001</v>
      </c>
      <c r="H37" s="24">
        <v>9657036.4100000001</v>
      </c>
      <c r="I37" s="24">
        <v>11269796.41</v>
      </c>
      <c r="J37" s="24">
        <v>9514552.4100000001</v>
      </c>
      <c r="K37" s="24">
        <v>9442912.4100000001</v>
      </c>
      <c r="L37" s="24">
        <v>10679312.41</v>
      </c>
      <c r="M37" s="24">
        <v>11888871.41</v>
      </c>
      <c r="N37" s="24">
        <v>20594168.41</v>
      </c>
      <c r="O37" s="25">
        <v>11473648.41</v>
      </c>
      <c r="P37" s="16"/>
    </row>
    <row r="38" spans="1:16" x14ac:dyDescent="0.3">
      <c r="A38" s="17" t="s">
        <v>47</v>
      </c>
      <c r="B38" s="18"/>
      <c r="C38" s="14">
        <f t="shared" si="1"/>
        <v>6804000</v>
      </c>
      <c r="D38" s="19">
        <f>SUM(D39:D47)</f>
        <v>0</v>
      </c>
      <c r="E38" s="19">
        <f t="shared" ref="E38:O38" si="5">SUM(E39:E47)</f>
        <v>0</v>
      </c>
      <c r="F38" s="19">
        <f t="shared" si="5"/>
        <v>0</v>
      </c>
      <c r="G38" s="19">
        <f t="shared" si="5"/>
        <v>0</v>
      </c>
      <c r="H38" s="19">
        <f t="shared" si="5"/>
        <v>0</v>
      </c>
      <c r="I38" s="19">
        <f t="shared" si="5"/>
        <v>3402000</v>
      </c>
      <c r="J38" s="19">
        <f t="shared" si="5"/>
        <v>2266275</v>
      </c>
      <c r="K38" s="19">
        <f t="shared" si="5"/>
        <v>486739</v>
      </c>
      <c r="L38" s="19">
        <f t="shared" si="5"/>
        <v>216328</v>
      </c>
      <c r="M38" s="19">
        <f t="shared" si="5"/>
        <v>216328</v>
      </c>
      <c r="N38" s="19">
        <f t="shared" si="5"/>
        <v>216330</v>
      </c>
      <c r="O38" s="20">
        <f t="shared" si="5"/>
        <v>0</v>
      </c>
      <c r="P38" s="16"/>
    </row>
    <row r="39" spans="1:16" x14ac:dyDescent="0.3">
      <c r="A39" s="21">
        <v>4100</v>
      </c>
      <c r="B39" s="22" t="s">
        <v>48</v>
      </c>
      <c r="C39" s="23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16"/>
    </row>
    <row r="40" spans="1:16" x14ac:dyDescent="0.3">
      <c r="A40" s="21">
        <v>4200</v>
      </c>
      <c r="B40" s="22" t="s">
        <v>49</v>
      </c>
      <c r="C40" s="23">
        <f t="shared" si="1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16"/>
    </row>
    <row r="41" spans="1:16" x14ac:dyDescent="0.3">
      <c r="A41" s="21">
        <v>4300</v>
      </c>
      <c r="B41" s="22" t="s">
        <v>50</v>
      </c>
      <c r="C41" s="23">
        <f t="shared" si="1"/>
        <v>6804000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3402000</v>
      </c>
      <c r="J41" s="24">
        <v>2266275</v>
      </c>
      <c r="K41" s="24">
        <v>486739</v>
      </c>
      <c r="L41" s="24">
        <v>216328</v>
      </c>
      <c r="M41" s="24">
        <v>216328</v>
      </c>
      <c r="N41" s="24">
        <v>216330</v>
      </c>
      <c r="O41" s="25">
        <v>0</v>
      </c>
      <c r="P41" s="16"/>
    </row>
    <row r="42" spans="1:16" x14ac:dyDescent="0.3">
      <c r="A42" s="21">
        <v>4400</v>
      </c>
      <c r="B42" s="22" t="s">
        <v>51</v>
      </c>
      <c r="C42" s="23">
        <f t="shared" si="1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16"/>
    </row>
    <row r="43" spans="1:16" x14ac:dyDescent="0.3">
      <c r="A43" s="21">
        <v>4500</v>
      </c>
      <c r="B43" s="22" t="s">
        <v>52</v>
      </c>
      <c r="C43" s="23">
        <f t="shared" si="1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</row>
    <row r="44" spans="1:16" x14ac:dyDescent="0.3">
      <c r="A44" s="21">
        <v>4600</v>
      </c>
      <c r="B44" s="22" t="s">
        <v>53</v>
      </c>
      <c r="C44" s="23">
        <f t="shared" si="1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16"/>
    </row>
    <row r="45" spans="1:16" x14ac:dyDescent="0.3">
      <c r="A45" s="21"/>
      <c r="B45" s="22" t="s">
        <v>54</v>
      </c>
      <c r="C45" s="23">
        <f t="shared" si="1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16"/>
    </row>
    <row r="46" spans="1:16" x14ac:dyDescent="0.3">
      <c r="A46" s="21"/>
      <c r="B46" s="22" t="s">
        <v>55</v>
      </c>
      <c r="C46" s="23">
        <f t="shared" si="1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16"/>
    </row>
    <row r="47" spans="1:16" x14ac:dyDescent="0.3">
      <c r="A47" s="21">
        <v>4900</v>
      </c>
      <c r="B47" s="22" t="s">
        <v>56</v>
      </c>
      <c r="C47" s="23">
        <f t="shared" si="1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6"/>
    </row>
    <row r="48" spans="1:16" x14ac:dyDescent="0.3">
      <c r="A48" s="17" t="s">
        <v>57</v>
      </c>
      <c r="B48" s="18"/>
      <c r="C48" s="14">
        <f t="shared" si="1"/>
        <v>168829304.96000001</v>
      </c>
      <c r="D48" s="19">
        <f>SUM(D49:D57)</f>
        <v>0</v>
      </c>
      <c r="E48" s="19">
        <f t="shared" ref="E48:O48" si="6">SUM(E49:E57)</f>
        <v>0</v>
      </c>
      <c r="F48" s="19">
        <f t="shared" si="6"/>
        <v>4955807</v>
      </c>
      <c r="G48" s="19">
        <f t="shared" si="6"/>
        <v>10369</v>
      </c>
      <c r="H48" s="19">
        <f t="shared" si="6"/>
        <v>0</v>
      </c>
      <c r="I48" s="19">
        <f t="shared" si="6"/>
        <v>14192726</v>
      </c>
      <c r="J48" s="19">
        <f t="shared" si="6"/>
        <v>30942465</v>
      </c>
      <c r="K48" s="19">
        <f t="shared" si="6"/>
        <v>20644284.960000001</v>
      </c>
      <c r="L48" s="19">
        <f t="shared" si="6"/>
        <v>11412324</v>
      </c>
      <c r="M48" s="19">
        <f t="shared" si="6"/>
        <v>85835664</v>
      </c>
      <c r="N48" s="19">
        <f t="shared" si="6"/>
        <v>835665</v>
      </c>
      <c r="O48" s="20">
        <f t="shared" si="6"/>
        <v>0</v>
      </c>
      <c r="P48" s="16"/>
    </row>
    <row r="49" spans="1:16" x14ac:dyDescent="0.3">
      <c r="A49" s="21">
        <v>5100</v>
      </c>
      <c r="B49" s="22" t="s">
        <v>58</v>
      </c>
      <c r="C49" s="23">
        <f t="shared" si="1"/>
        <v>7074653.3399999999</v>
      </c>
      <c r="D49" s="24">
        <v>0</v>
      </c>
      <c r="E49" s="24">
        <v>0</v>
      </c>
      <c r="F49" s="24">
        <v>666167</v>
      </c>
      <c r="G49" s="24">
        <v>10369</v>
      </c>
      <c r="H49" s="24">
        <v>0</v>
      </c>
      <c r="I49" s="24">
        <v>1051004</v>
      </c>
      <c r="J49" s="24">
        <v>2026000</v>
      </c>
      <c r="K49" s="24">
        <v>3245113.34</v>
      </c>
      <c r="L49" s="24">
        <v>76000</v>
      </c>
      <c r="M49" s="24">
        <v>0</v>
      </c>
      <c r="N49" s="24">
        <v>0</v>
      </c>
      <c r="O49" s="25">
        <v>0</v>
      </c>
      <c r="P49" s="16"/>
    </row>
    <row r="50" spans="1:16" x14ac:dyDescent="0.3">
      <c r="A50" s="21">
        <v>5200</v>
      </c>
      <c r="B50" s="22" t="s">
        <v>59</v>
      </c>
      <c r="C50" s="23">
        <f t="shared" si="1"/>
        <v>24000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24000</v>
      </c>
      <c r="K50" s="24">
        <v>0</v>
      </c>
      <c r="L50" s="24">
        <v>0</v>
      </c>
      <c r="M50" s="24">
        <v>0</v>
      </c>
      <c r="N50" s="24">
        <v>0</v>
      </c>
      <c r="O50" s="25">
        <v>0</v>
      </c>
      <c r="P50" s="16"/>
    </row>
    <row r="51" spans="1:16" x14ac:dyDescent="0.3">
      <c r="A51" s="21">
        <v>5300</v>
      </c>
      <c r="B51" s="22" t="s">
        <v>60</v>
      </c>
      <c r="C51" s="23">
        <f t="shared" si="1"/>
        <v>149542011.62</v>
      </c>
      <c r="D51" s="24">
        <v>0</v>
      </c>
      <c r="E51" s="24">
        <v>0</v>
      </c>
      <c r="F51" s="24">
        <v>4289640</v>
      </c>
      <c r="G51" s="24">
        <v>0</v>
      </c>
      <c r="H51" s="24">
        <v>0</v>
      </c>
      <c r="I51" s="24">
        <v>13141722</v>
      </c>
      <c r="J51" s="24">
        <v>27204485</v>
      </c>
      <c r="K51" s="24">
        <v>17399171.620000001</v>
      </c>
      <c r="L51" s="24">
        <v>835664</v>
      </c>
      <c r="M51" s="24">
        <v>85835664</v>
      </c>
      <c r="N51" s="24">
        <v>835665</v>
      </c>
      <c r="O51" s="25">
        <v>0</v>
      </c>
      <c r="P51" s="16"/>
    </row>
    <row r="52" spans="1:16" x14ac:dyDescent="0.3">
      <c r="A52" s="21">
        <v>5400</v>
      </c>
      <c r="B52" s="22" t="s">
        <v>61</v>
      </c>
      <c r="C52" s="23">
        <f t="shared" si="1"/>
        <v>10500660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10500660</v>
      </c>
      <c r="M52" s="24">
        <v>0</v>
      </c>
      <c r="N52" s="24">
        <v>0</v>
      </c>
      <c r="O52" s="25">
        <v>0</v>
      </c>
      <c r="P52" s="16"/>
    </row>
    <row r="53" spans="1:16" x14ac:dyDescent="0.3">
      <c r="A53" s="21">
        <v>5500</v>
      </c>
      <c r="B53" s="22" t="s">
        <v>62</v>
      </c>
      <c r="C53" s="23">
        <f t="shared" si="1"/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16"/>
    </row>
    <row r="54" spans="1:16" x14ac:dyDescent="0.3">
      <c r="A54" s="21">
        <v>5600</v>
      </c>
      <c r="B54" s="22" t="s">
        <v>63</v>
      </c>
      <c r="C54" s="23">
        <f t="shared" si="1"/>
        <v>1687980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1687980</v>
      </c>
      <c r="K54" s="24">
        <v>0</v>
      </c>
      <c r="L54" s="24">
        <v>0</v>
      </c>
      <c r="M54" s="24">
        <v>0</v>
      </c>
      <c r="N54" s="24">
        <v>0</v>
      </c>
      <c r="O54" s="25">
        <v>0</v>
      </c>
      <c r="P54" s="16"/>
    </row>
    <row r="55" spans="1:16" x14ac:dyDescent="0.3">
      <c r="A55" s="21">
        <v>5700</v>
      </c>
      <c r="B55" s="22" t="s">
        <v>64</v>
      </c>
      <c r="C55" s="23">
        <f t="shared" si="1"/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16"/>
    </row>
    <row r="56" spans="1:16" x14ac:dyDescent="0.3">
      <c r="A56" s="21">
        <v>5800</v>
      </c>
      <c r="B56" s="22" t="s">
        <v>65</v>
      </c>
      <c r="C56" s="23">
        <f t="shared" si="1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16"/>
    </row>
    <row r="57" spans="1:16" x14ac:dyDescent="0.3">
      <c r="A57" s="21">
        <v>5900</v>
      </c>
      <c r="B57" s="22" t="s">
        <v>66</v>
      </c>
      <c r="C57" s="23">
        <f t="shared" si="1"/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16"/>
    </row>
    <row r="58" spans="1:16" x14ac:dyDescent="0.3">
      <c r="A58" s="17" t="s">
        <v>67</v>
      </c>
      <c r="B58" s="18"/>
      <c r="C58" s="14">
        <f t="shared" si="1"/>
        <v>463500000</v>
      </c>
      <c r="D58" s="19">
        <f>SUM(D59:D61)</f>
        <v>30000000</v>
      </c>
      <c r="E58" s="19">
        <f t="shared" ref="E58:O58" si="7">SUM(E59:E61)</f>
        <v>30000000</v>
      </c>
      <c r="F58" s="19">
        <f t="shared" si="7"/>
        <v>30000000</v>
      </c>
      <c r="G58" s="19">
        <f t="shared" si="7"/>
        <v>99450000</v>
      </c>
      <c r="H58" s="19">
        <f t="shared" si="7"/>
        <v>81470000</v>
      </c>
      <c r="I58" s="19">
        <f t="shared" si="7"/>
        <v>19800000</v>
      </c>
      <c r="J58" s="19">
        <f t="shared" si="7"/>
        <v>30760000</v>
      </c>
      <c r="K58" s="19">
        <f t="shared" si="7"/>
        <v>25050000</v>
      </c>
      <c r="L58" s="19">
        <f t="shared" si="7"/>
        <v>26090000</v>
      </c>
      <c r="M58" s="19">
        <f t="shared" si="7"/>
        <v>25620000</v>
      </c>
      <c r="N58" s="19">
        <f t="shared" si="7"/>
        <v>26880000</v>
      </c>
      <c r="O58" s="20">
        <f t="shared" si="7"/>
        <v>38380000</v>
      </c>
      <c r="P58" s="16"/>
    </row>
    <row r="59" spans="1:16" x14ac:dyDescent="0.3">
      <c r="A59" s="21">
        <v>6100</v>
      </c>
      <c r="B59" s="22" t="s">
        <v>68</v>
      </c>
      <c r="C59" s="23">
        <f t="shared" si="1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16"/>
    </row>
    <row r="60" spans="1:16" x14ac:dyDescent="0.3">
      <c r="A60" s="21">
        <v>6200</v>
      </c>
      <c r="B60" s="22" t="s">
        <v>69</v>
      </c>
      <c r="C60" s="23">
        <f t="shared" si="1"/>
        <v>463500000</v>
      </c>
      <c r="D60" s="24">
        <v>30000000</v>
      </c>
      <c r="E60" s="24">
        <v>30000000</v>
      </c>
      <c r="F60" s="24">
        <v>30000000</v>
      </c>
      <c r="G60" s="24">
        <v>99450000</v>
      </c>
      <c r="H60" s="24">
        <v>81470000</v>
      </c>
      <c r="I60" s="24">
        <v>19800000</v>
      </c>
      <c r="J60" s="24">
        <v>30760000</v>
      </c>
      <c r="K60" s="24">
        <v>25050000</v>
      </c>
      <c r="L60" s="24">
        <v>26090000</v>
      </c>
      <c r="M60" s="24">
        <v>25620000</v>
      </c>
      <c r="N60" s="24">
        <v>26880000</v>
      </c>
      <c r="O60" s="25">
        <v>38380000</v>
      </c>
      <c r="P60" s="16"/>
    </row>
    <row r="61" spans="1:16" x14ac:dyDescent="0.3">
      <c r="A61" s="21">
        <v>6300</v>
      </c>
      <c r="B61" s="22" t="s">
        <v>70</v>
      </c>
      <c r="C61" s="23">
        <f t="shared" si="1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16"/>
    </row>
    <row r="62" spans="1:16" x14ac:dyDescent="0.3">
      <c r="A62" s="17" t="s">
        <v>71</v>
      </c>
      <c r="B62" s="18"/>
      <c r="C62" s="14">
        <f t="shared" si="1"/>
        <v>12000000</v>
      </c>
      <c r="D62" s="19">
        <f>SUM(D63:D70)</f>
        <v>0</v>
      </c>
      <c r="E62" s="19">
        <f t="shared" ref="E62:O62" si="8">SUM(E63:E70)</f>
        <v>12000000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20">
        <f t="shared" si="8"/>
        <v>0</v>
      </c>
      <c r="P62" s="16"/>
    </row>
    <row r="63" spans="1:16" x14ac:dyDescent="0.3">
      <c r="A63" s="21">
        <v>7100</v>
      </c>
      <c r="B63" s="22" t="s">
        <v>72</v>
      </c>
      <c r="C63" s="23">
        <f t="shared" si="1"/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16"/>
    </row>
    <row r="64" spans="1:16" x14ac:dyDescent="0.3">
      <c r="A64" s="21">
        <v>7200</v>
      </c>
      <c r="B64" s="22" t="s">
        <v>73</v>
      </c>
      <c r="C64" s="23">
        <f t="shared" si="1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16"/>
    </row>
    <row r="65" spans="1:16" x14ac:dyDescent="0.3">
      <c r="A65" s="21">
        <v>7300</v>
      </c>
      <c r="B65" s="22" t="s">
        <v>74</v>
      </c>
      <c r="C65" s="23">
        <f t="shared" si="1"/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16"/>
    </row>
    <row r="66" spans="1:16" x14ac:dyDescent="0.3">
      <c r="A66" s="21">
        <v>7400</v>
      </c>
      <c r="B66" s="22" t="s">
        <v>75</v>
      </c>
      <c r="C66" s="23">
        <f t="shared" si="1"/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16"/>
    </row>
    <row r="67" spans="1:16" x14ac:dyDescent="0.3">
      <c r="A67" s="21">
        <v>7500</v>
      </c>
      <c r="B67" s="22" t="s">
        <v>76</v>
      </c>
      <c r="C67" s="23">
        <f t="shared" si="1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16"/>
    </row>
    <row r="68" spans="1:16" x14ac:dyDescent="0.3">
      <c r="A68" s="21">
        <v>7600</v>
      </c>
      <c r="B68" s="22" t="s">
        <v>77</v>
      </c>
      <c r="C68" s="23">
        <f t="shared" si="1"/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16"/>
    </row>
    <row r="69" spans="1:16" x14ac:dyDescent="0.3">
      <c r="A69" s="21"/>
      <c r="B69" s="22" t="s">
        <v>78</v>
      </c>
      <c r="C69" s="23">
        <f t="shared" si="1"/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16"/>
    </row>
    <row r="70" spans="1:16" x14ac:dyDescent="0.3">
      <c r="A70" s="21">
        <v>7900</v>
      </c>
      <c r="B70" s="22" t="s">
        <v>79</v>
      </c>
      <c r="C70" s="23">
        <f t="shared" si="1"/>
        <v>12000000</v>
      </c>
      <c r="D70" s="24">
        <v>0</v>
      </c>
      <c r="E70" s="24">
        <v>12000000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5">
        <v>0</v>
      </c>
      <c r="P70" s="16"/>
    </row>
    <row r="71" spans="1:16" x14ac:dyDescent="0.3">
      <c r="A71" s="17" t="s">
        <v>80</v>
      </c>
      <c r="B71" s="18"/>
      <c r="C71" s="14">
        <f t="shared" si="1"/>
        <v>0</v>
      </c>
      <c r="D71" s="19">
        <f>SUM(D72:D74)</f>
        <v>0</v>
      </c>
      <c r="E71" s="19">
        <f t="shared" ref="E71:O71" si="9">SUM(E72:E74)</f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19">
        <f t="shared" si="9"/>
        <v>0</v>
      </c>
      <c r="M71" s="19">
        <f t="shared" si="9"/>
        <v>0</v>
      </c>
      <c r="N71" s="19">
        <f t="shared" si="9"/>
        <v>0</v>
      </c>
      <c r="O71" s="20">
        <f t="shared" si="9"/>
        <v>0</v>
      </c>
      <c r="P71" s="16"/>
    </row>
    <row r="72" spans="1:16" x14ac:dyDescent="0.3">
      <c r="A72" s="21">
        <v>8100</v>
      </c>
      <c r="B72" s="22" t="s">
        <v>81</v>
      </c>
      <c r="C72" s="23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16"/>
    </row>
    <row r="73" spans="1:16" x14ac:dyDescent="0.3">
      <c r="A73" s="21">
        <v>8200</v>
      </c>
      <c r="B73" s="22" t="s">
        <v>82</v>
      </c>
      <c r="C73" s="23">
        <f t="shared" si="1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16"/>
    </row>
    <row r="74" spans="1:16" x14ac:dyDescent="0.3">
      <c r="A74" s="21">
        <v>8300</v>
      </c>
      <c r="B74" s="22" t="s">
        <v>83</v>
      </c>
      <c r="C74" s="23">
        <f t="shared" si="1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16"/>
    </row>
    <row r="75" spans="1:16" x14ac:dyDescent="0.3">
      <c r="A75" s="17" t="s">
        <v>84</v>
      </c>
      <c r="B75" s="18"/>
      <c r="C75" s="14">
        <f t="shared" ref="C75:C82" si="10">+D75+E75+F75+G75+H75+I75+J75+K75+L75+M75+N75+O75</f>
        <v>0</v>
      </c>
      <c r="D75" s="19">
        <f>SUM(D76:D82)</f>
        <v>0</v>
      </c>
      <c r="E75" s="19">
        <f t="shared" ref="E75:O75" si="11">SUM(E76:E82)</f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9">
        <f t="shared" si="11"/>
        <v>0</v>
      </c>
      <c r="M75" s="19">
        <f t="shared" si="11"/>
        <v>0</v>
      </c>
      <c r="N75" s="19">
        <f t="shared" si="11"/>
        <v>0</v>
      </c>
      <c r="O75" s="20">
        <f t="shared" si="11"/>
        <v>0</v>
      </c>
      <c r="P75" s="16"/>
    </row>
    <row r="76" spans="1:16" x14ac:dyDescent="0.3">
      <c r="A76" s="21">
        <v>9100</v>
      </c>
      <c r="B76" s="22" t="s">
        <v>85</v>
      </c>
      <c r="C76" s="23">
        <f t="shared" si="10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16"/>
    </row>
    <row r="77" spans="1:16" x14ac:dyDescent="0.3">
      <c r="A77" s="21">
        <v>9200</v>
      </c>
      <c r="B77" s="22" t="s">
        <v>86</v>
      </c>
      <c r="C77" s="23">
        <f t="shared" si="10"/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16"/>
    </row>
    <row r="78" spans="1:16" x14ac:dyDescent="0.3">
      <c r="A78" s="21">
        <v>9300</v>
      </c>
      <c r="B78" s="22" t="s">
        <v>87</v>
      </c>
      <c r="C78" s="23">
        <f t="shared" si="10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16"/>
    </row>
    <row r="79" spans="1:16" x14ac:dyDescent="0.3">
      <c r="A79" s="21">
        <v>9400</v>
      </c>
      <c r="B79" s="22" t="s">
        <v>88</v>
      </c>
      <c r="C79" s="23">
        <f t="shared" si="10"/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16"/>
    </row>
    <row r="80" spans="1:16" x14ac:dyDescent="0.3">
      <c r="A80" s="21">
        <v>9500</v>
      </c>
      <c r="B80" s="22" t="s">
        <v>89</v>
      </c>
      <c r="C80" s="23">
        <f t="shared" si="10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16"/>
    </row>
    <row r="81" spans="1:16" x14ac:dyDescent="0.3">
      <c r="A81" s="21">
        <v>9600</v>
      </c>
      <c r="B81" s="22" t="s">
        <v>90</v>
      </c>
      <c r="C81" s="23">
        <f t="shared" si="10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16"/>
    </row>
    <row r="82" spans="1:16" x14ac:dyDescent="0.3">
      <c r="A82" s="26">
        <v>9900</v>
      </c>
      <c r="B82" s="27" t="s">
        <v>91</v>
      </c>
      <c r="C82" s="28">
        <f t="shared" si="10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16"/>
    </row>
    <row r="83" spans="1:16" x14ac:dyDescent="0.3">
      <c r="A83" s="16"/>
      <c r="B83" s="1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"/>
    </row>
  </sheetData>
  <mergeCells count="15"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  <mergeCell ref="A1:O1"/>
    <mergeCell ref="A2:O2"/>
    <mergeCell ref="A3:O3"/>
    <mergeCell ref="A4:N4"/>
    <mergeCell ref="A8:B8"/>
    <mergeCell ref="A9:B9"/>
  </mergeCells>
  <printOptions horizontalCentered="1"/>
  <pageMargins left="0.34" right="0.19" top="0.74803149606299213" bottom="0.74803149606299213" header="0.31496062992125984" footer="0.31496062992125984"/>
  <pageSetup scale="3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2018-04-19T21:54:13Z</cp:lastPrinted>
  <dcterms:created xsi:type="dcterms:W3CDTF">2018-04-19T21:54:10Z</dcterms:created>
  <dcterms:modified xsi:type="dcterms:W3CDTF">2018-04-19T21:54:39Z</dcterms:modified>
</cp:coreProperties>
</file>