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LENOVO-X\DepuracionCuentas$\RespaldosJunio22\ALFONSO MARES\2023\PLATAFORMA LGCG\"/>
    </mc:Choice>
  </mc:AlternateContent>
  <xr:revisionPtr revIDLastSave="0" documentId="13_ncr:1_{BA23121C-D231-4F64-A79D-CD756B44EAA2}" xr6:coauthVersionLast="36" xr6:coauthVersionMax="36" xr10:uidLastSave="{00000000-0000-0000-0000-000000000000}"/>
  <bookViews>
    <workbookView xWindow="0" yWindow="0" windowWidth="28800" windowHeight="10605" xr2:uid="{EDE26B35-8DE6-41E6-A462-302DEA080255}"/>
  </bookViews>
  <sheets>
    <sheet name="PPI (2)" sheetId="1" r:id="rId1"/>
  </sheets>
  <externalReferences>
    <externalReference r:id="rId2"/>
    <externalReference r:id="rId3"/>
    <externalReference r:id="rId4"/>
    <externalReference r:id="rId5"/>
    <externalReference r:id="rId6"/>
    <externalReference r:id="rId7"/>
  </externalReferences>
  <definedNames>
    <definedName name="A" localSheetId="0">[1]ECABR!#REF!</definedName>
    <definedName name="A">[1]ECABR!#REF!</definedName>
    <definedName name="A_impresión_IM" localSheetId="0">[1]ECABR!#REF!</definedName>
    <definedName name="A_impresión_IM">[1]ECABR!#REF!</definedName>
    <definedName name="abc" localSheetId="0">[2]TOTAL!#REF!</definedName>
    <definedName name="abc">[2]TOTAL!#REF!</definedName>
    <definedName name="ALFONSO">[1]ECABR!#REF!</definedName>
    <definedName name="_xlnm.Extract" localSheetId="0">[3]EGRESOS!#REF!</definedName>
    <definedName name="_xlnm.Extract">[3]EGRESOS!#REF!</definedName>
    <definedName name="_xlnm.Print_Area" localSheetId="0">'PPI (2)'!$B$1:$M$106</definedName>
    <definedName name="B" localSheetId="0">[3]EGRESOS!#REF!</definedName>
    <definedName name="B">[3]EGRESOS!#REF!</definedName>
    <definedName name="BASE" localSheetId="0">#REF!</definedName>
    <definedName name="BASE">#REF!</definedName>
    <definedName name="_xlnm.Database" localSheetId="0">[4]REPORTO!#REF!</definedName>
    <definedName name="_xlnm.Database">[4]REPORTO!#REF!</definedName>
    <definedName name="cba" localSheetId="0">[2]TOTAL!#REF!</definedName>
    <definedName name="cba">[2]TOTAL!#REF!</definedName>
    <definedName name="cie" localSheetId="0">[1]ECABR!#REF!</definedName>
    <definedName name="cie">[1]ECABR!#REF!</definedName>
    <definedName name="ELOY" localSheetId="0">#REF!</definedName>
    <definedName name="ELOY">#REF!</definedName>
    <definedName name="ESF">#REF!</definedName>
    <definedName name="Fecha" localSheetId="0">#REF!</definedName>
    <definedName name="Fecha">#REF!</definedName>
    <definedName name="HF">[5]T1705HF!$B$20:$B$20</definedName>
    <definedName name="Instituto">#REF!</definedName>
    <definedName name="ju" localSheetId="0">[4]REPORTO!#REF!</definedName>
    <definedName name="ju">[4]REPORTO!#REF!</definedName>
    <definedName name="mao" localSheetId="0">[1]ECABR!#REF!</definedName>
    <definedName name="mao">[1]ECABR!#REF!</definedName>
    <definedName name="N" localSheetId="0">#REF!</definedName>
    <definedName name="N">#REF!</definedName>
    <definedName name="NDM">[4]REPORTO!#REF!</definedName>
    <definedName name="REPORTO" localSheetId="0">#REF!</definedName>
    <definedName name="REPORTO">#REF!</definedName>
    <definedName name="TCAIE">[6]CH1902!$B$20:$B$20</definedName>
    <definedName name="TCFEEIS" localSheetId="0">#REF!</definedName>
    <definedName name="TCFEEIS">#REF!</definedName>
    <definedName name="TRASP" localSheetId="0">#REF!</definedName>
    <definedName name="TRASP">#REF!</definedName>
    <definedName name="U" localSheetId="0">#REF!</definedName>
    <definedName name="U">#REF!</definedName>
    <definedName name="x" localSheetId="0">#REF!</definedName>
    <definedName name="x">#REF!</definedName>
    <definedName name="Z">#REF!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8" i="1" l="1"/>
  <c r="L98" i="1" s="1"/>
  <c r="J98" i="1"/>
  <c r="I98" i="1"/>
  <c r="H98" i="1"/>
  <c r="M95" i="1"/>
  <c r="L95" i="1"/>
  <c r="G95" i="1"/>
  <c r="M94" i="1"/>
  <c r="L94" i="1"/>
  <c r="G94" i="1"/>
  <c r="M93" i="1"/>
  <c r="L93" i="1"/>
  <c r="G93" i="1"/>
  <c r="M92" i="1"/>
  <c r="L92" i="1"/>
  <c r="G92" i="1"/>
  <c r="M91" i="1"/>
  <c r="L91" i="1"/>
  <c r="G91" i="1"/>
  <c r="M90" i="1"/>
  <c r="L90" i="1"/>
  <c r="G90" i="1"/>
  <c r="M89" i="1"/>
  <c r="L89" i="1"/>
  <c r="G89" i="1"/>
  <c r="M88" i="1"/>
  <c r="L88" i="1"/>
  <c r="G88" i="1"/>
  <c r="M87" i="1"/>
  <c r="L87" i="1"/>
  <c r="G87" i="1"/>
  <c r="M86" i="1"/>
  <c r="L86" i="1"/>
  <c r="G86" i="1"/>
  <c r="M85" i="1"/>
  <c r="L85" i="1"/>
  <c r="G85" i="1"/>
  <c r="M84" i="1"/>
  <c r="L84" i="1"/>
  <c r="G84" i="1"/>
  <c r="M83" i="1"/>
  <c r="L83" i="1"/>
  <c r="G83" i="1"/>
  <c r="M82" i="1"/>
  <c r="L82" i="1"/>
  <c r="G82" i="1"/>
  <c r="M81" i="1"/>
  <c r="L81" i="1"/>
  <c r="G81" i="1"/>
  <c r="M80" i="1"/>
  <c r="L80" i="1"/>
  <c r="G80" i="1"/>
  <c r="M79" i="1"/>
  <c r="L79" i="1"/>
  <c r="G79" i="1"/>
  <c r="M78" i="1"/>
  <c r="L78" i="1"/>
  <c r="G78" i="1"/>
  <c r="M77" i="1"/>
  <c r="L77" i="1"/>
  <c r="G77" i="1"/>
  <c r="M76" i="1"/>
  <c r="L76" i="1"/>
  <c r="G76" i="1"/>
  <c r="M75" i="1"/>
  <c r="L75" i="1"/>
  <c r="G75" i="1"/>
  <c r="M74" i="1"/>
  <c r="L74" i="1"/>
  <c r="G74" i="1"/>
  <c r="K69" i="1"/>
  <c r="J69" i="1"/>
  <c r="I69" i="1"/>
  <c r="I100" i="1" s="1"/>
  <c r="H69" i="1"/>
  <c r="H100" i="1" s="1"/>
  <c r="M66" i="1"/>
  <c r="L66" i="1"/>
  <c r="G66" i="1"/>
  <c r="M65" i="1"/>
  <c r="L65" i="1"/>
  <c r="G65" i="1"/>
  <c r="M64" i="1"/>
  <c r="L64" i="1"/>
  <c r="G64" i="1"/>
  <c r="M63" i="1"/>
  <c r="L63" i="1"/>
  <c r="G63" i="1"/>
  <c r="M62" i="1"/>
  <c r="L62" i="1"/>
  <c r="G62" i="1"/>
  <c r="M61" i="1"/>
  <c r="L61" i="1"/>
  <c r="G61" i="1"/>
  <c r="M60" i="1"/>
  <c r="L60" i="1"/>
  <c r="G60" i="1"/>
  <c r="M59" i="1"/>
  <c r="L59" i="1"/>
  <c r="G59" i="1"/>
  <c r="M58" i="1"/>
  <c r="L58" i="1"/>
  <c r="G58" i="1"/>
  <c r="M57" i="1"/>
  <c r="L57" i="1"/>
  <c r="G57" i="1"/>
  <c r="M56" i="1"/>
  <c r="L56" i="1"/>
  <c r="G56" i="1"/>
  <c r="M55" i="1"/>
  <c r="L55" i="1"/>
  <c r="G55" i="1"/>
  <c r="M54" i="1"/>
  <c r="L54" i="1"/>
  <c r="G54" i="1"/>
  <c r="M53" i="1"/>
  <c r="L53" i="1"/>
  <c r="G53" i="1"/>
  <c r="M52" i="1"/>
  <c r="L52" i="1"/>
  <c r="G52" i="1"/>
  <c r="M51" i="1"/>
  <c r="L51" i="1"/>
  <c r="G51" i="1"/>
  <c r="M50" i="1"/>
  <c r="L50" i="1"/>
  <c r="G50" i="1"/>
  <c r="M49" i="1"/>
  <c r="L49" i="1"/>
  <c r="G49" i="1"/>
  <c r="M48" i="1"/>
  <c r="L48" i="1"/>
  <c r="G48" i="1"/>
  <c r="M47" i="1"/>
  <c r="L47" i="1"/>
  <c r="G47" i="1"/>
  <c r="M46" i="1"/>
  <c r="L46" i="1"/>
  <c r="G46" i="1"/>
  <c r="M45" i="1"/>
  <c r="L45" i="1"/>
  <c r="G45" i="1"/>
  <c r="M44" i="1"/>
  <c r="L44" i="1"/>
  <c r="G44" i="1"/>
  <c r="M43" i="1"/>
  <c r="L43" i="1"/>
  <c r="G43" i="1"/>
  <c r="M42" i="1"/>
  <c r="L42" i="1"/>
  <c r="G42" i="1"/>
  <c r="M41" i="1"/>
  <c r="L41" i="1"/>
  <c r="G41" i="1"/>
  <c r="M40" i="1"/>
  <c r="L40" i="1"/>
  <c r="G40" i="1"/>
  <c r="M39" i="1"/>
  <c r="L39" i="1"/>
  <c r="G39" i="1"/>
  <c r="M38" i="1"/>
  <c r="L38" i="1"/>
  <c r="G38" i="1"/>
  <c r="M37" i="1"/>
  <c r="L37" i="1"/>
  <c r="G37" i="1"/>
  <c r="M36" i="1"/>
  <c r="L36" i="1"/>
  <c r="G36" i="1"/>
  <c r="M35" i="1"/>
  <c r="L35" i="1"/>
  <c r="G35" i="1"/>
  <c r="M34" i="1"/>
  <c r="L34" i="1"/>
  <c r="G34" i="1"/>
  <c r="M33" i="1"/>
  <c r="L33" i="1"/>
  <c r="G33" i="1"/>
  <c r="M32" i="1"/>
  <c r="L32" i="1"/>
  <c r="G32" i="1"/>
  <c r="M31" i="1"/>
  <c r="L31" i="1"/>
  <c r="G31" i="1"/>
  <c r="M30" i="1"/>
  <c r="L30" i="1"/>
  <c r="G30" i="1"/>
  <c r="M29" i="1"/>
  <c r="L29" i="1"/>
  <c r="G29" i="1"/>
  <c r="M28" i="1"/>
  <c r="L28" i="1"/>
  <c r="G28" i="1"/>
  <c r="M27" i="1"/>
  <c r="L27" i="1"/>
  <c r="G27" i="1"/>
  <c r="M26" i="1"/>
  <c r="L26" i="1"/>
  <c r="G26" i="1"/>
  <c r="M25" i="1"/>
  <c r="L25" i="1"/>
  <c r="G25" i="1"/>
  <c r="M24" i="1"/>
  <c r="L24" i="1"/>
  <c r="G24" i="1"/>
  <c r="M23" i="1"/>
  <c r="L23" i="1"/>
  <c r="G23" i="1"/>
  <c r="M22" i="1"/>
  <c r="L22" i="1"/>
  <c r="G22" i="1"/>
  <c r="M21" i="1"/>
  <c r="L21" i="1"/>
  <c r="G21" i="1"/>
  <c r="M20" i="1"/>
  <c r="L20" i="1"/>
  <c r="G20" i="1"/>
  <c r="M19" i="1"/>
  <c r="L19" i="1"/>
  <c r="G19" i="1"/>
  <c r="M18" i="1"/>
  <c r="L18" i="1"/>
  <c r="G18" i="1"/>
  <c r="M17" i="1"/>
  <c r="L17" i="1"/>
  <c r="G17" i="1"/>
  <c r="M16" i="1"/>
  <c r="L16" i="1"/>
  <c r="G16" i="1"/>
  <c r="M15" i="1"/>
  <c r="L15" i="1"/>
  <c r="G15" i="1"/>
  <c r="M14" i="1"/>
  <c r="L14" i="1"/>
  <c r="G14" i="1"/>
  <c r="M13" i="1"/>
  <c r="L13" i="1"/>
  <c r="G13" i="1"/>
  <c r="M12" i="1"/>
  <c r="L12" i="1"/>
  <c r="G12" i="1"/>
  <c r="M11" i="1"/>
  <c r="L11" i="1"/>
  <c r="G11" i="1"/>
  <c r="M10" i="1"/>
  <c r="L10" i="1"/>
  <c r="G10" i="1"/>
  <c r="M9" i="1"/>
  <c r="L9" i="1"/>
  <c r="G9" i="1"/>
  <c r="G69" i="1" l="1"/>
  <c r="M69" i="1"/>
  <c r="J100" i="1"/>
  <c r="G98" i="1"/>
  <c r="M98" i="1"/>
  <c r="G100" i="1"/>
  <c r="K100" i="1"/>
  <c r="L69" i="1"/>
  <c r="M100" i="1" l="1"/>
  <c r="L100" i="1"/>
</calcChain>
</file>

<file path=xl/sharedStrings.xml><?xml version="1.0" encoding="utf-8"?>
<sst xmlns="http://schemas.openxmlformats.org/spreadsheetml/2006/main" count="221" uniqueCount="141">
  <si>
    <t>INSTITUTO DE SALUD PUBLICA DEL ESTADO DE GUANAJUATO
Programas y Proyectos de Inversión
Del 1 de Enero al 31 de Marzo de 2023</t>
  </si>
  <si>
    <t>PROGRAMAS Y PROYECTOS DE INVERSIÓN</t>
  </si>
  <si>
    <t>DENOMINACIÓN PROGRAMA/PROYECTO</t>
  </si>
  <si>
    <t>PARTIDA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</si>
  <si>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</si>
  <si>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</si>
  <si>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</si>
  <si>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</si>
  <si>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</si>
  <si>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</si>
  <si>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</si>
  <si>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</si>
  <si>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</si>
  <si>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</si>
  <si>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</si>
  <si>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</si>
  <si>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E012PB1111</t>
  </si>
  <si>
    <t>OPERACIÓN DEL SISTEMA DE URGENCIAS DEL ESTADO DE GUANAJUATO</t>
  </si>
  <si>
    <t>EQUIPO DE COMPUTO Y DE TECNOLOGIAS DE LA INFORMACI</t>
  </si>
  <si>
    <t>EQUIPO Y APARATOS AUDIOVISUALES</t>
  </si>
  <si>
    <t>EQUIPO DE COMUNICACION Y TELECOMUNICACION</t>
  </si>
  <si>
    <t>E012PB12162299</t>
  </si>
  <si>
    <t>ACCIÓN DE REFRENDO EJERCICIO 2022</t>
  </si>
  <si>
    <t>OTROS MOBILIARIOS Y EQUIPOS DE ADMINISTRACION</t>
  </si>
  <si>
    <t>E012PB1219</t>
  </si>
  <si>
    <t>HOSPITALIZACIÓN Y VALORACIÓN DE PACIENTES EN EL HOSPITAL GENERAL DOLORES HIDALGO CUNA DE LA INDEPEND</t>
  </si>
  <si>
    <t>HERRAMIENTAS Y MAQUINAS-HERRAMIENTA</t>
  </si>
  <si>
    <t>E012PB1225</t>
  </si>
  <si>
    <t>HOSPITALIZACIÓN Y VALORACIÓN DE PACIENTES EN EL HOSPITAL GENERAL IRAPUATO</t>
  </si>
  <si>
    <t>APARATOS DEPORTIVOS</t>
  </si>
  <si>
    <t>E012PB12252299</t>
  </si>
  <si>
    <t>MUEBLES, EXCEPTO DE OFICINA Y ESTANTERIA</t>
  </si>
  <si>
    <t>E012PB1228</t>
  </si>
  <si>
    <t>HOSPITALIZACIÓN Y VALORACIÓN DE PACIENTES EN EL HOSPITAL GENERAL LEÓN</t>
  </si>
  <si>
    <t>E012PB12282299</t>
  </si>
  <si>
    <t>MUEBLES DE OFICINA Y ESTANTERIA</t>
  </si>
  <si>
    <t>E012PB12442299</t>
  </si>
  <si>
    <t>EQUIPOS DE GENERACION ELECTRICA, APARATOS Y ACCESO</t>
  </si>
  <si>
    <t>E012PB12562299</t>
  </si>
  <si>
    <t>E012PB1260</t>
  </si>
  <si>
    <t>HOSPITALIZACIÓN Y VALORACIÓN DE PACIENTES EN EL HOSPITAL MATERNO INFANTIL DE IRAPUATO</t>
  </si>
  <si>
    <t>E012PB1289</t>
  </si>
  <si>
    <t>HOSPITALIZACIÓN Y VALORACIÓN DE PACIENTES EN EL HOSPITAL COMUNITARIO SANTA CRUZ DE JUVENTINO ROSAS</t>
  </si>
  <si>
    <t>EQUIPO MEDICO Y DE LABORATORIO</t>
  </si>
  <si>
    <t>E012PB12892299</t>
  </si>
  <si>
    <t>E012PB13212299</t>
  </si>
  <si>
    <t>MAQUINARIA Y EQUIPO INDUSTRIAL</t>
  </si>
  <si>
    <t>SISTEMAS DE AIRE ACONDICIONADO, CALEFACCION Y DE R</t>
  </si>
  <si>
    <t>E012PB13242299</t>
  </si>
  <si>
    <t>E012PB28002299</t>
  </si>
  <si>
    <t>E012QA14922203</t>
  </si>
  <si>
    <t>EQUIPO MEDICO TOCOCIRUGIA HC ROMITA</t>
  </si>
  <si>
    <t>INSTRUMENTAL MEDICO Y DE LABORATORIO</t>
  </si>
  <si>
    <t>E012QA14922302</t>
  </si>
  <si>
    <t>HOSPITAL COMUNITARIO DE ROMITA (REMODELACIÓN Y AMPLIACIÓN)</t>
  </si>
  <si>
    <t>E012QA14922303</t>
  </si>
  <si>
    <t>E012QA15262201</t>
  </si>
  <si>
    <t>EQUIPO MEDICO HOSPITAL GENERAL GTO</t>
  </si>
  <si>
    <t>E012QA28772301</t>
  </si>
  <si>
    <t>HOSPITAL GENERAL DE CELAYA (EQUIPAMIENTO)</t>
  </si>
  <si>
    <t>E012QA29812202</t>
  </si>
  <si>
    <t>EQUIPO MEDICO UMAPS LOS CASTILLOS</t>
  </si>
  <si>
    <t>E012QA33012202</t>
  </si>
  <si>
    <t>EQUIPO MEDICO TORRE MEDICA IRAPUATO</t>
  </si>
  <si>
    <t>E012QA33012203</t>
  </si>
  <si>
    <t>MOBILIARIO TORRE MEDICA IRAPUATO</t>
  </si>
  <si>
    <t>E012QA33012204</t>
  </si>
  <si>
    <t>EQUIPO INFORMATICO TORRE MEDICA IRAPUATO</t>
  </si>
  <si>
    <t>E012QB35662301</t>
  </si>
  <si>
    <t>FORTALECIMIENTO DEL SISTEMA DE SALUD PÚBLICA</t>
  </si>
  <si>
    <t>E012QC06372301</t>
  </si>
  <si>
    <t>EQUIPAMIENTO INFORMÁTICO DE LAS UNIDADES MÉDICAS</t>
  </si>
  <si>
    <t>E012QC06792202</t>
  </si>
  <si>
    <t>EQUIPO ADMVO MOBILIARIO JURISDICCIONES</t>
  </si>
  <si>
    <t>E012QC06792211</t>
  </si>
  <si>
    <t>RAYOS X HOSPITALES GRALES Y COMUNITARIOS</t>
  </si>
  <si>
    <t>E012QC32572301</t>
  </si>
  <si>
    <t>RENOVACIÓN DE TECNOLOGÍA EN RAYOS X</t>
  </si>
  <si>
    <t>E012QC37042301</t>
  </si>
  <si>
    <t>FORTALECIMIENTO DEL HOSPITAL GENERAL ACÁMBARO</t>
  </si>
  <si>
    <t>E064PB1109</t>
  </si>
  <si>
    <t>OPERACIÓN DEL LABORATORIO DE SALUD PÚBLICA ESTATAL PARA COLABORAR EN LA VIGILANCIA SANITARIA.</t>
  </si>
  <si>
    <t>OTROS EQUIPOS</t>
  </si>
  <si>
    <t>E064PB27792204166</t>
  </si>
  <si>
    <t>E064PB27792299</t>
  </si>
  <si>
    <t>E064PB32832299</t>
  </si>
  <si>
    <t>E064PC2781</t>
  </si>
  <si>
    <t>DIRECCIÓN GENERAL DE PROTECCIÓN CONTRA RIESGOS SANITARIOS</t>
  </si>
  <si>
    <t>CAMARAS FOTOGRAFICAS Y DE VIDEO</t>
  </si>
  <si>
    <t>M000GC2101</t>
  </si>
  <si>
    <t>PROMOCIÓN, IMPLEMENTACIÓN Y EVALUACIÓN DE ESTRATEGIAS EN MATERIA DE SALUD PÚBLICA Y ATENCIÓN MÉDICA</t>
  </si>
  <si>
    <t>P000GB1115</t>
  </si>
  <si>
    <t>OPERACIÓN ADMINISTRATIVA DE LA DIRECCIÓN GENERAL DE ADMINISTRACIÓN.</t>
  </si>
  <si>
    <t>P000GB11152299</t>
  </si>
  <si>
    <t>P000GB11152311089</t>
  </si>
  <si>
    <t>TOTAL PROGRAMA DE INVERSIÓN DE ADQUISICIONES</t>
  </si>
  <si>
    <t>PROYECTOS DE INVERSIÓN</t>
  </si>
  <si>
    <t>PROGRAMA DE INVERSIÓN DE INFRAESTRUCTURA</t>
  </si>
  <si>
    <t>E012QA14922201</t>
  </si>
  <si>
    <t>REH/ADEC HCROMITA TOCOCIRUGIA</t>
  </si>
  <si>
    <t>EDIFICACION NO HABITACIONAL</t>
  </si>
  <si>
    <t>E012QA14922205</t>
  </si>
  <si>
    <t>E012QA14922301</t>
  </si>
  <si>
    <t>E012QA15242301</t>
  </si>
  <si>
    <t>UMAPS CERANO EN YURIRIA</t>
  </si>
  <si>
    <t>E012QA20662202</t>
  </si>
  <si>
    <t>NUEVO HOSPITAL GENERAL DE LEÓN</t>
  </si>
  <si>
    <t>E012QA27642301</t>
  </si>
  <si>
    <t>E012QA28112201</t>
  </si>
  <si>
    <t>AMPLIACIÓN HEM INFANTIL LEÓN</t>
  </si>
  <si>
    <t>E012QA28142201</t>
  </si>
  <si>
    <t>CA SUSTITUCIÓN CAISES VILLAGRÁN</t>
  </si>
  <si>
    <t>E012QA28292201</t>
  </si>
  <si>
    <t>CA UMAPS EL CARRICILLO, ATARJEA</t>
  </si>
  <si>
    <t>E012QA28762301</t>
  </si>
  <si>
    <t>TERMINACIÓN UMAPS LUCIO CABAÑAS IRAPUATO</t>
  </si>
  <si>
    <t>E012QA28772202</t>
  </si>
  <si>
    <t>HOSPITAL GENERAL DE CELAYA - AMPLIACIÓN Y REMODELACIÓN</t>
  </si>
  <si>
    <t>E012QA29812201</t>
  </si>
  <si>
    <t>SUSTITUCIÓN UMAPS LOS CASTILLOS, LEÓN</t>
  </si>
  <si>
    <t>E012QA32952201</t>
  </si>
  <si>
    <t>CA HG URIANGATO AMP Y REM</t>
  </si>
  <si>
    <t>E012QA32952301</t>
  </si>
  <si>
    <t>TERMINACIÓN HG URIANGATO (AMP Y FORT)</t>
  </si>
  <si>
    <t>E012QA33012201</t>
  </si>
  <si>
    <t>TORRE MÉDICA DEL HOSPITAL GENERAL DE IRAPUATO</t>
  </si>
  <si>
    <t>E012QA33052201</t>
  </si>
  <si>
    <t>CA UMAPS VALTIERRA, SALAMANCA</t>
  </si>
  <si>
    <t>E012QA33052301</t>
  </si>
  <si>
    <t>TERMINACIÓN UMAPS VALTIERRA SALAMANCA (SUST)</t>
  </si>
  <si>
    <t>E012QA34182201</t>
  </si>
  <si>
    <t>CENTRO DE SALUD XICHÚ</t>
  </si>
  <si>
    <t>E012QA36452202</t>
  </si>
  <si>
    <t>UMAPS JALPA DE CÁNOVAS EN PURÍSIMA DEL RINCÓN ( SUSTITUCIÓN)</t>
  </si>
  <si>
    <t>E012QA37012301</t>
  </si>
  <si>
    <t>CENTRO DE ATENCIÓN INTEGRAL EN SERVICIOS ESENCIALES DE SALUD (CAISES) LEÓN</t>
  </si>
  <si>
    <t>E012QA37732201</t>
  </si>
  <si>
    <t>INFRAESTRUCTURA EN EL CENTRO DE ATENCIÓN INTEGRAL DE SERVICIOS ESENCIALES EN SALUD (CAISES) COLÓN EN</t>
  </si>
  <si>
    <t>TOTAL PROYECTOS DE INVERSIÓN DE INFRAESTRUCTURA</t>
  </si>
  <si>
    <t xml:space="preserve">TOTAL PROGRAMAS Y PROYECTOS DE INVERSIÓN </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</si>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</sst>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 #,##0.00_);_(* \(#,##0.00\);_(* &quot;-&quot;??_);_(@_)"/>
  </numFmts>
  <fonts count="11" x14ac:knownFonts="1">
    <font>
      <sz val="8"/>
      <color theme="1"/>
      <name val="Arial"/>
      <family val="2"/>
    </font>
    <font>
      <sz val="11"/>
      <color theme="1"/>
      <name val="Calibri"/>
      <family val="2"/>
      <scheme val="minor"/>
    </font>
    <font>
      <sz val="8"/>
      <color theme="1"/>
      <name val="Arial"/>
      <family val="2"/>
    </font>
    <font>
      <sz val="10"/>
      <name val="Arial"/>
      <family val="2"/>
    </font>
    <font>
      <sz val="10"/>
      <color theme="1"/>
      <name val="Times New Roman"/>
      <family val="2"/>
    </font>
    <font>
      <b/>
      <sz val="8"/>
      <name val="Arial"/>
      <family val="2"/>
    </font>
    <font>
      <sz val="10"/>
      <color theme="1"/>
      <name val="Arial"/>
      <family val="2"/>
    </font>
    <font>
      <sz val="8"/>
      <name val="Arial"/>
      <family val="2"/>
    </font>
    <font>
      <b/>
      <sz val="9"/>
      <color indexed="8"/>
      <name val="Calibri"/>
      <family val="2"/>
      <scheme val="minor"/>
    </font>
    <font>
      <b/>
      <sz val="8"/>
      <color indexed="8"/>
      <name val="Arial"/>
      <family val="2"/>
    </font>
    <font>
      <sz val="8"/>
      <color indexed="8"/>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bottom/>
      <diagonal/>
    </border>
    <border>
      <left style="thin">
        <color indexed="8"/>
      </left>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4" fontId="2" fillId="0" borderId="0" applyFont="0" applyFill="0" applyBorder="0" applyAlignment="0" applyProtection="0"/>
    <xf numFmtId="9" fontId="2" fillId="0" borderId="0" applyFont="0" applyFill="0" applyBorder="0" applyAlignment="0" applyProtection="0"/>
    <xf numFmtId="0" fontId="4" fillId="0" borderId="0"/>
    <xf numFmtId="0" fontId="1" fillId="0" borderId="0"/>
  </cellStyleXfs>
  <cellXfs count="99">
    <xf numFmtId="0" fontId="0" fillId="0" borderId="0" xfId="0"/>
    <xf numFmtId="0" fontId="3" fillId="0" borderId="0" xfId="0" applyFont="1"/>
    <xf numFmtId="0" fontId="6" fillId="0" borderId="0" xfId="0" applyFont="1"/>
    <xf numFmtId="0" fontId="3" fillId="4" borderId="0" xfId="0" applyFont="1" applyFill="1"/>
    <xf numFmtId="0" fontId="8" fillId="0" borderId="21" xfId="0" applyFont="1" applyFill="1" applyBorder="1" applyAlignment="1" applyProtection="1">
      <alignment horizontal="center" vertical="center" wrapText="1"/>
    </xf>
    <xf numFmtId="0" fontId="3" fillId="0" borderId="21" xfId="0" applyFont="1" applyFill="1" applyBorder="1"/>
    <xf numFmtId="0" fontId="9" fillId="0" borderId="21" xfId="0" applyFont="1" applyFill="1" applyBorder="1" applyAlignment="1" applyProtection="1">
      <alignment horizontal="right" vertical="center" wrapText="1"/>
    </xf>
    <xf numFmtId="0" fontId="9" fillId="0" borderId="22" xfId="0" applyFont="1" applyFill="1" applyBorder="1" applyAlignment="1" applyProtection="1">
      <alignment horizontal="right" vertical="center" wrapText="1"/>
    </xf>
    <xf numFmtId="0" fontId="3" fillId="0" borderId="23" xfId="0" applyFont="1" applyFill="1" applyBorder="1"/>
    <xf numFmtId="0" fontId="8" fillId="0" borderId="24" xfId="0" applyFont="1" applyFill="1" applyBorder="1" applyAlignment="1" applyProtection="1">
      <alignment horizontal="center" vertical="center" wrapText="1"/>
    </xf>
    <xf numFmtId="0" fontId="8" fillId="0" borderId="24" xfId="0" applyFont="1" applyFill="1" applyBorder="1" applyAlignment="1" applyProtection="1">
      <alignment vertical="center" wrapText="1"/>
    </xf>
    <xf numFmtId="0" fontId="10" fillId="0" borderId="24" xfId="0" applyFont="1" applyFill="1" applyBorder="1" applyAlignment="1" applyProtection="1">
      <alignment horizontal="left" vertical="top" wrapText="1"/>
    </xf>
    <xf numFmtId="0" fontId="10" fillId="0" borderId="25" xfId="0" applyFont="1" applyFill="1" applyBorder="1" applyAlignment="1" applyProtection="1">
      <alignment horizontal="left" vertical="top" wrapText="1"/>
    </xf>
    <xf numFmtId="0" fontId="3" fillId="0" borderId="24" xfId="0" applyFont="1" applyFill="1" applyBorder="1"/>
    <xf numFmtId="0" fontId="10" fillId="0" borderId="24" xfId="0" applyFont="1" applyFill="1" applyBorder="1" applyAlignment="1" applyProtection="1">
      <alignment horizontal="center" vertical="center" wrapText="1"/>
    </xf>
    <xf numFmtId="0" fontId="10" fillId="0" borderId="24" xfId="0" applyFont="1" applyFill="1" applyBorder="1" applyAlignment="1" applyProtection="1">
      <alignment vertical="center" wrapText="1"/>
    </xf>
    <xf numFmtId="164" fontId="9" fillId="0" borderId="24" xfId="0" applyNumberFormat="1" applyFont="1" applyFill="1" applyBorder="1" applyAlignment="1" applyProtection="1">
      <alignment horizontal="left" vertical="top" wrapText="1"/>
    </xf>
    <xf numFmtId="0" fontId="7" fillId="0" borderId="23" xfId="0" applyFont="1" applyFill="1" applyBorder="1"/>
    <xf numFmtId="0" fontId="7" fillId="0" borderId="24" xfId="0" applyFont="1" applyFill="1" applyBorder="1"/>
    <xf numFmtId="0" fontId="10" fillId="0" borderId="24" xfId="0" applyFont="1" applyFill="1" applyBorder="1" applyAlignment="1" applyProtection="1">
      <alignment horizontal="left" wrapText="1"/>
    </xf>
    <xf numFmtId="164" fontId="10" fillId="0" borderId="24" xfId="0" applyNumberFormat="1" applyFont="1" applyFill="1" applyBorder="1" applyAlignment="1" applyProtection="1">
      <alignment horizontal="left" vertical="top" wrapText="1"/>
    </xf>
    <xf numFmtId="44" fontId="10" fillId="0" borderId="24" xfId="1" applyFont="1" applyFill="1" applyBorder="1" applyAlignment="1" applyProtection="1">
      <alignment vertical="top" wrapText="1"/>
    </xf>
    <xf numFmtId="3" fontId="10" fillId="0" borderId="24" xfId="1" applyNumberFormat="1" applyFont="1" applyFill="1" applyBorder="1" applyAlignment="1" applyProtection="1">
      <alignment vertical="top" wrapText="1"/>
    </xf>
    <xf numFmtId="9" fontId="10" fillId="0" borderId="24" xfId="2" applyFont="1" applyFill="1" applyBorder="1" applyAlignment="1" applyProtection="1">
      <alignment horizontal="center" vertical="top" wrapText="1"/>
    </xf>
    <xf numFmtId="9" fontId="10" fillId="0" borderId="25" xfId="2" applyFont="1" applyFill="1" applyBorder="1" applyAlignment="1" applyProtection="1">
      <alignment horizontal="center" vertical="top" wrapText="1"/>
    </xf>
    <xf numFmtId="0" fontId="6" fillId="4" borderId="0" xfId="0" applyFont="1" applyFill="1"/>
    <xf numFmtId="0" fontId="3" fillId="0" borderId="26" xfId="0" applyFont="1" applyBorder="1"/>
    <xf numFmtId="0" fontId="6" fillId="0" borderId="26" xfId="0" applyFont="1" applyBorder="1"/>
    <xf numFmtId="0" fontId="6" fillId="4" borderId="26" xfId="0" applyFont="1" applyFill="1" applyBorder="1"/>
    <xf numFmtId="0" fontId="3" fillId="0" borderId="0" xfId="0" applyFont="1" applyBorder="1"/>
    <xf numFmtId="0" fontId="6" fillId="0" borderId="0" xfId="0" applyFont="1" applyBorder="1"/>
    <xf numFmtId="0" fontId="6" fillId="4" borderId="0" xfId="0" applyFont="1" applyFill="1" applyBorder="1"/>
    <xf numFmtId="0" fontId="9" fillId="0" borderId="24" xfId="0" applyFont="1" applyFill="1" applyBorder="1" applyAlignment="1" applyProtection="1">
      <alignment horizontal="center" vertical="center" wrapText="1"/>
    </xf>
    <xf numFmtId="0" fontId="9" fillId="0" borderId="24" xfId="0" applyFont="1" applyFill="1" applyBorder="1" applyAlignment="1" applyProtection="1">
      <alignment vertical="center" wrapText="1"/>
    </xf>
    <xf numFmtId="44" fontId="9" fillId="0" borderId="24" xfId="1" applyFont="1" applyFill="1" applyBorder="1" applyAlignment="1" applyProtection="1">
      <alignment horizontal="left" vertical="top" wrapText="1"/>
    </xf>
    <xf numFmtId="9" fontId="9" fillId="0" borderId="24" xfId="2" applyFont="1" applyFill="1" applyBorder="1" applyAlignment="1" applyProtection="1">
      <alignment horizontal="center" vertical="top" wrapText="1"/>
    </xf>
    <xf numFmtId="9" fontId="9" fillId="0" borderId="25" xfId="2" applyFont="1" applyFill="1" applyBorder="1" applyAlignment="1" applyProtection="1">
      <alignment horizontal="center" vertical="top" wrapText="1"/>
    </xf>
    <xf numFmtId="0" fontId="10" fillId="0" borderId="24" xfId="0" applyFont="1" applyFill="1" applyBorder="1" applyAlignment="1" applyProtection="1">
      <alignment horizontal="center" vertical="top" wrapText="1"/>
    </xf>
    <xf numFmtId="43" fontId="9" fillId="4" borderId="24" xfId="0" applyNumberFormat="1" applyFont="1" applyFill="1" applyBorder="1" applyAlignment="1" applyProtection="1">
      <alignment horizontal="right" vertical="center" wrapText="1"/>
    </xf>
    <xf numFmtId="9" fontId="9" fillId="4" borderId="24" xfId="2" applyFont="1" applyFill="1" applyBorder="1" applyAlignment="1" applyProtection="1">
      <alignment horizontal="center" vertical="top" wrapText="1"/>
    </xf>
    <xf numFmtId="9" fontId="9" fillId="4" borderId="25" xfId="2" applyFont="1" applyFill="1" applyBorder="1" applyAlignment="1" applyProtection="1">
      <alignment horizontal="center" vertical="top" wrapText="1"/>
    </xf>
    <xf numFmtId="0" fontId="9" fillId="0" borderId="23"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7" fillId="0" borderId="23" xfId="0" applyFont="1" applyBorder="1"/>
    <xf numFmtId="0" fontId="7" fillId="0" borderId="24" xfId="0" applyFont="1" applyBorder="1"/>
    <xf numFmtId="0" fontId="10" fillId="5" borderId="24" xfId="0" applyFont="1" applyFill="1" applyBorder="1" applyAlignment="1" applyProtection="1">
      <alignment horizontal="left" vertical="top" wrapText="1"/>
    </xf>
    <xf numFmtId="0" fontId="10" fillId="5" borderId="24" xfId="0" applyFont="1" applyFill="1" applyBorder="1" applyAlignment="1" applyProtection="1">
      <alignment horizontal="center" vertical="top" wrapText="1"/>
    </xf>
    <xf numFmtId="0" fontId="10" fillId="5" borderId="25" xfId="0" applyFont="1" applyFill="1" applyBorder="1" applyAlignment="1" applyProtection="1">
      <alignment horizontal="left" vertical="top" wrapText="1"/>
    </xf>
    <xf numFmtId="0" fontId="3" fillId="0" borderId="0" xfId="0" applyFont="1" applyFill="1"/>
    <xf numFmtId="43" fontId="9" fillId="6" borderId="24" xfId="0" applyNumberFormat="1" applyFont="1" applyFill="1" applyBorder="1" applyAlignment="1" applyProtection="1">
      <alignment horizontal="right" vertical="center" wrapText="1"/>
    </xf>
    <xf numFmtId="9" fontId="9" fillId="3" borderId="24" xfId="2" applyFont="1" applyFill="1" applyBorder="1" applyAlignment="1" applyProtection="1">
      <alignment horizontal="center" vertical="top" wrapText="1"/>
    </xf>
    <xf numFmtId="9" fontId="9" fillId="3" borderId="25" xfId="2" applyFont="1" applyFill="1" applyBorder="1" applyAlignment="1" applyProtection="1">
      <alignment horizontal="center" vertical="top" wrapText="1"/>
    </xf>
    <xf numFmtId="0" fontId="6" fillId="0" borderId="0" xfId="0" applyFont="1" applyFill="1"/>
    <xf numFmtId="0" fontId="3" fillId="0" borderId="27" xfId="0" applyFont="1" applyBorder="1"/>
    <xf numFmtId="0" fontId="3" fillId="0" borderId="28" xfId="0" applyFont="1" applyBorder="1"/>
    <xf numFmtId="0" fontId="3" fillId="0" borderId="28" xfId="0" applyFont="1" applyBorder="1" applyAlignment="1">
      <alignment horizontal="center"/>
    </xf>
    <xf numFmtId="0" fontId="3" fillId="0" borderId="29" xfId="0" applyFont="1" applyBorder="1"/>
    <xf numFmtId="0" fontId="3" fillId="0" borderId="23" xfId="0" applyFont="1" applyBorder="1"/>
    <xf numFmtId="0" fontId="3" fillId="0" borderId="24" xfId="0" applyFont="1" applyBorder="1"/>
    <xf numFmtId="0" fontId="3" fillId="0" borderId="24" xfId="0" applyFont="1" applyBorder="1" applyAlignment="1">
      <alignment horizontal="center"/>
    </xf>
    <xf numFmtId="0" fontId="3" fillId="0" borderId="25" xfId="0" applyFont="1" applyBorder="1"/>
    <xf numFmtId="0" fontId="7" fillId="0" borderId="23" xfId="0" applyFont="1" applyBorder="1" applyProtection="1">
      <protection locked="0"/>
    </xf>
    <xf numFmtId="0" fontId="7" fillId="0" borderId="24" xfId="0" applyFont="1" applyBorder="1" applyProtection="1">
      <protection locked="0"/>
    </xf>
    <xf numFmtId="0" fontId="0" fillId="0" borderId="24" xfId="0" applyBorder="1" applyProtection="1">
      <protection locked="0"/>
    </xf>
    <xf numFmtId="0" fontId="0" fillId="0" borderId="24" xfId="0" applyBorder="1" applyAlignment="1" applyProtection="1">
      <alignment horizontal="center"/>
      <protection locked="0"/>
    </xf>
    <xf numFmtId="0" fontId="6" fillId="0" borderId="27" xfId="0" applyFont="1" applyBorder="1"/>
    <xf numFmtId="0" fontId="6" fillId="0" borderId="28" xfId="0" applyFont="1" applyBorder="1"/>
    <xf numFmtId="0" fontId="6" fillId="0" borderId="29" xfId="0" applyFont="1" applyBorder="1"/>
    <xf numFmtId="0" fontId="8" fillId="0" borderId="24" xfId="0" applyFont="1" applyFill="1" applyBorder="1" applyAlignment="1" applyProtection="1">
      <alignment horizontal="left" vertical="center" wrapText="1"/>
    </xf>
    <xf numFmtId="0" fontId="9" fillId="4" borderId="23" xfId="0" applyFont="1" applyFill="1" applyBorder="1" applyAlignment="1" applyProtection="1">
      <alignment horizontal="left" vertical="center" wrapText="1"/>
    </xf>
    <xf numFmtId="0" fontId="9" fillId="4" borderId="24"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9" fillId="6" borderId="23" xfId="0" applyFont="1" applyFill="1" applyBorder="1" applyAlignment="1" applyProtection="1">
      <alignment horizontal="left" vertical="center" wrapText="1"/>
    </xf>
    <xf numFmtId="0" fontId="9" fillId="6" borderId="24" xfId="0" applyFont="1" applyFill="1" applyBorder="1" applyAlignment="1" applyProtection="1">
      <alignment horizontal="left" vertical="center" wrapText="1"/>
    </xf>
    <xf numFmtId="0" fontId="7" fillId="3" borderId="7"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8" fillId="0" borderId="20" xfId="0" applyFont="1" applyFill="1" applyBorder="1" applyAlignment="1" applyProtection="1">
      <alignment horizontal="left" vertical="center" wrapText="1"/>
    </xf>
    <xf numFmtId="0" fontId="8" fillId="0" borderId="21" xfId="0" applyFont="1" applyFill="1" applyBorder="1" applyAlignment="1" applyProtection="1">
      <alignment horizontal="left" vertical="center" wrapText="1"/>
    </xf>
    <xf numFmtId="0" fontId="9" fillId="0" borderId="21" xfId="0" applyFont="1" applyFill="1" applyBorder="1" applyAlignment="1" applyProtection="1">
      <alignment horizontal="right" vertical="center" wrapText="1"/>
    </xf>
    <xf numFmtId="0" fontId="5" fillId="2" borderId="1" xfId="3" applyFont="1" applyFill="1" applyBorder="1" applyAlignment="1" applyProtection="1">
      <alignment horizontal="center" vertical="center" wrapText="1"/>
      <protection locked="0"/>
    </xf>
    <xf numFmtId="0" fontId="5" fillId="2" borderId="2" xfId="3" applyFont="1" applyFill="1" applyBorder="1" applyAlignment="1" applyProtection="1">
      <alignment horizontal="center" vertical="center" wrapText="1"/>
      <protection locked="0"/>
    </xf>
    <xf numFmtId="0" fontId="5" fillId="2" borderId="3" xfId="3"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17" xfId="0" applyFont="1" applyFill="1" applyBorder="1" applyAlignment="1" applyProtection="1">
      <alignment horizontal="center" vertical="center" wrapText="1"/>
    </xf>
  </cellXfs>
  <cellStyles count="5">
    <cellStyle name="Moneda" xfId="1" builtinId="4"/>
    <cellStyle name="Normal" xfId="0" builtinId="0"/>
    <cellStyle name="Normal 16 6" xfId="4" xr:uid="{DCF9EB6F-879D-4DEB-AF57-967F79E9E392}"/>
    <cellStyle name="Normal 3 10 2" xfId="3" xr:uid="{AA0560D8-A7E0-4AF4-B3FC-A7CFC51752FE}"/>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0.0.3\DepuracionCuentas$\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 val="EA"/>
      <sheetName val="EAA"/>
      <sheetName val="EADOP"/>
      <sheetName val="ECSF"/>
      <sheetName val="EFE"/>
      <sheetName val="ESF"/>
      <sheetName val="EVHP"/>
      <sheetName val="Notas 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DD127-24BA-4F6B-B2FB-BD10FEF1A22F}">
  <sheetPr>
    <tabColor rgb="FF00B050"/>
  </sheetPr>
  <dimension ref="A1:P104"/>
  <sheetViews>
    <sheetView showGridLines="0" tabSelected="1" workbookViewId="0">
      <selection activeCell="B1" sqref="B1:M106"/>
    </sheetView>
  </sheetViews>
  <sheetFormatPr baseColWidth="10" defaultRowHeight="12.75" x14ac:dyDescent="0.2"/>
  <cols>
    <col min="1" max="1" width="2.5" style="25" customWidth="1"/>
    <col min="2" max="2" width="14.83203125" style="2" customWidth="1"/>
    <col min="3" max="3" width="1.83203125" style="2" customWidth="1"/>
    <col min="4" max="4" width="51.33203125" style="2" customWidth="1"/>
    <col min="5" max="5" width="15.6640625" style="2" customWidth="1"/>
    <col min="6" max="6" width="44.1640625" style="2" customWidth="1"/>
    <col min="7" max="7" width="14.6640625" style="2" customWidth="1"/>
    <col min="8" max="8" width="14.83203125" style="2" customWidth="1"/>
    <col min="9" max="9" width="15.6640625" style="2" bestFit="1" customWidth="1"/>
    <col min="10" max="11" width="15" style="2" customWidth="1"/>
    <col min="12" max="13" width="17.5" style="2" customWidth="1"/>
    <col min="14" max="15" width="13.6640625" style="2" bestFit="1" customWidth="1"/>
    <col min="16" max="16" width="11.83203125" style="25" bestFit="1" customWidth="1"/>
    <col min="17" max="17" width="11.83203125" style="2" bestFit="1" customWidth="1"/>
    <col min="18" max="18" width="15.6640625" style="2" bestFit="1" customWidth="1"/>
    <col min="19" max="256" width="12" style="2"/>
    <col min="257" max="257" width="2.5" style="2" customWidth="1"/>
    <col min="258" max="258" width="4.33203125" style="2" customWidth="1"/>
    <col min="259" max="259" width="1.83203125" style="2" customWidth="1"/>
    <col min="260" max="260" width="20.83203125" style="2" customWidth="1"/>
    <col min="261" max="261" width="14.83203125" style="2" customWidth="1"/>
    <col min="262" max="262" width="31.6640625" style="2" customWidth="1"/>
    <col min="263" max="263" width="14.5" style="2" customWidth="1"/>
    <col min="264" max="264" width="17.83203125" style="2" customWidth="1"/>
    <col min="265" max="265" width="18.83203125" style="2" customWidth="1"/>
    <col min="266" max="267" width="18.5" style="2" customWidth="1"/>
    <col min="268" max="268" width="17" style="2" bestFit="1" customWidth="1"/>
    <col min="269" max="269" width="17" style="2" customWidth="1"/>
    <col min="270" max="270" width="17" style="2" bestFit="1" customWidth="1"/>
    <col min="271" max="271" width="18.5" style="2" customWidth="1"/>
    <col min="272" max="272" width="17" style="2" customWidth="1"/>
    <col min="273" max="273" width="16.33203125" style="2" customWidth="1"/>
    <col min="274" max="274" width="15.6640625" style="2" bestFit="1" customWidth="1"/>
    <col min="275" max="512" width="12" style="2"/>
    <col min="513" max="513" width="2.5" style="2" customWidth="1"/>
    <col min="514" max="514" width="4.33203125" style="2" customWidth="1"/>
    <col min="515" max="515" width="1.83203125" style="2" customWidth="1"/>
    <col min="516" max="516" width="20.83203125" style="2" customWidth="1"/>
    <col min="517" max="517" width="14.83203125" style="2" customWidth="1"/>
    <col min="518" max="518" width="31.6640625" style="2" customWidth="1"/>
    <col min="519" max="519" width="14.5" style="2" customWidth="1"/>
    <col min="520" max="520" width="17.83203125" style="2" customWidth="1"/>
    <col min="521" max="521" width="18.83203125" style="2" customWidth="1"/>
    <col min="522" max="523" width="18.5" style="2" customWidth="1"/>
    <col min="524" max="524" width="17" style="2" bestFit="1" customWidth="1"/>
    <col min="525" max="525" width="17" style="2" customWidth="1"/>
    <col min="526" max="526" width="17" style="2" bestFit="1" customWidth="1"/>
    <col min="527" max="527" width="18.5" style="2" customWidth="1"/>
    <col min="528" max="528" width="17" style="2" customWidth="1"/>
    <col min="529" max="529" width="16.33203125" style="2" customWidth="1"/>
    <col min="530" max="530" width="15.6640625" style="2" bestFit="1" customWidth="1"/>
    <col min="531" max="768" width="12" style="2"/>
    <col min="769" max="769" width="2.5" style="2" customWidth="1"/>
    <col min="770" max="770" width="4.33203125" style="2" customWidth="1"/>
    <col min="771" max="771" width="1.83203125" style="2" customWidth="1"/>
    <col min="772" max="772" width="20.83203125" style="2" customWidth="1"/>
    <col min="773" max="773" width="14.83203125" style="2" customWidth="1"/>
    <col min="774" max="774" width="31.6640625" style="2" customWidth="1"/>
    <col min="775" max="775" width="14.5" style="2" customWidth="1"/>
    <col min="776" max="776" width="17.83203125" style="2" customWidth="1"/>
    <col min="777" max="777" width="18.83203125" style="2" customWidth="1"/>
    <col min="778" max="779" width="18.5" style="2" customWidth="1"/>
    <col min="780" max="780" width="17" style="2" bestFit="1" customWidth="1"/>
    <col min="781" max="781" width="17" style="2" customWidth="1"/>
    <col min="782" max="782" width="17" style="2" bestFit="1" customWidth="1"/>
    <col min="783" max="783" width="18.5" style="2" customWidth="1"/>
    <col min="784" max="784" width="17" style="2" customWidth="1"/>
    <col min="785" max="785" width="16.33203125" style="2" customWidth="1"/>
    <col min="786" max="786" width="15.6640625" style="2" bestFit="1" customWidth="1"/>
    <col min="787" max="1024" width="12" style="2"/>
    <col min="1025" max="1025" width="2.5" style="2" customWidth="1"/>
    <col min="1026" max="1026" width="4.33203125" style="2" customWidth="1"/>
    <col min="1027" max="1027" width="1.83203125" style="2" customWidth="1"/>
    <col min="1028" max="1028" width="20.83203125" style="2" customWidth="1"/>
    <col min="1029" max="1029" width="14.83203125" style="2" customWidth="1"/>
    <col min="1030" max="1030" width="31.6640625" style="2" customWidth="1"/>
    <col min="1031" max="1031" width="14.5" style="2" customWidth="1"/>
    <col min="1032" max="1032" width="17.83203125" style="2" customWidth="1"/>
    <col min="1033" max="1033" width="18.83203125" style="2" customWidth="1"/>
    <col min="1034" max="1035" width="18.5" style="2" customWidth="1"/>
    <col min="1036" max="1036" width="17" style="2" bestFit="1" customWidth="1"/>
    <col min="1037" max="1037" width="17" style="2" customWidth="1"/>
    <col min="1038" max="1038" width="17" style="2" bestFit="1" customWidth="1"/>
    <col min="1039" max="1039" width="18.5" style="2" customWidth="1"/>
    <col min="1040" max="1040" width="17" style="2" customWidth="1"/>
    <col min="1041" max="1041" width="16.33203125" style="2" customWidth="1"/>
    <col min="1042" max="1042" width="15.6640625" style="2" bestFit="1" customWidth="1"/>
    <col min="1043" max="1280" width="12" style="2"/>
    <col min="1281" max="1281" width="2.5" style="2" customWidth="1"/>
    <col min="1282" max="1282" width="4.33203125" style="2" customWidth="1"/>
    <col min="1283" max="1283" width="1.83203125" style="2" customWidth="1"/>
    <col min="1284" max="1284" width="20.83203125" style="2" customWidth="1"/>
    <col min="1285" max="1285" width="14.83203125" style="2" customWidth="1"/>
    <col min="1286" max="1286" width="31.6640625" style="2" customWidth="1"/>
    <col min="1287" max="1287" width="14.5" style="2" customWidth="1"/>
    <col min="1288" max="1288" width="17.83203125" style="2" customWidth="1"/>
    <col min="1289" max="1289" width="18.83203125" style="2" customWidth="1"/>
    <col min="1290" max="1291" width="18.5" style="2" customWidth="1"/>
    <col min="1292" max="1292" width="17" style="2" bestFit="1" customWidth="1"/>
    <col min="1293" max="1293" width="17" style="2" customWidth="1"/>
    <col min="1294" max="1294" width="17" style="2" bestFit="1" customWidth="1"/>
    <col min="1295" max="1295" width="18.5" style="2" customWidth="1"/>
    <col min="1296" max="1296" width="17" style="2" customWidth="1"/>
    <col min="1297" max="1297" width="16.33203125" style="2" customWidth="1"/>
    <col min="1298" max="1298" width="15.6640625" style="2" bestFit="1" customWidth="1"/>
    <col min="1299" max="1536" width="12" style="2"/>
    <col min="1537" max="1537" width="2.5" style="2" customWidth="1"/>
    <col min="1538" max="1538" width="4.33203125" style="2" customWidth="1"/>
    <col min="1539" max="1539" width="1.83203125" style="2" customWidth="1"/>
    <col min="1540" max="1540" width="20.83203125" style="2" customWidth="1"/>
    <col min="1541" max="1541" width="14.83203125" style="2" customWidth="1"/>
    <col min="1542" max="1542" width="31.6640625" style="2" customWidth="1"/>
    <col min="1543" max="1543" width="14.5" style="2" customWidth="1"/>
    <col min="1544" max="1544" width="17.83203125" style="2" customWidth="1"/>
    <col min="1545" max="1545" width="18.83203125" style="2" customWidth="1"/>
    <col min="1546" max="1547" width="18.5" style="2" customWidth="1"/>
    <col min="1548" max="1548" width="17" style="2" bestFit="1" customWidth="1"/>
    <col min="1549" max="1549" width="17" style="2" customWidth="1"/>
    <col min="1550" max="1550" width="17" style="2" bestFit="1" customWidth="1"/>
    <col min="1551" max="1551" width="18.5" style="2" customWidth="1"/>
    <col min="1552" max="1552" width="17" style="2" customWidth="1"/>
    <col min="1553" max="1553" width="16.33203125" style="2" customWidth="1"/>
    <col min="1554" max="1554" width="15.6640625" style="2" bestFit="1" customWidth="1"/>
    <col min="1555" max="1792" width="12" style="2"/>
    <col min="1793" max="1793" width="2.5" style="2" customWidth="1"/>
    <col min="1794" max="1794" width="4.33203125" style="2" customWidth="1"/>
    <col min="1795" max="1795" width="1.83203125" style="2" customWidth="1"/>
    <col min="1796" max="1796" width="20.83203125" style="2" customWidth="1"/>
    <col min="1797" max="1797" width="14.83203125" style="2" customWidth="1"/>
    <col min="1798" max="1798" width="31.6640625" style="2" customWidth="1"/>
    <col min="1799" max="1799" width="14.5" style="2" customWidth="1"/>
    <col min="1800" max="1800" width="17.83203125" style="2" customWidth="1"/>
    <col min="1801" max="1801" width="18.83203125" style="2" customWidth="1"/>
    <col min="1802" max="1803" width="18.5" style="2" customWidth="1"/>
    <col min="1804" max="1804" width="17" style="2" bestFit="1" customWidth="1"/>
    <col min="1805" max="1805" width="17" style="2" customWidth="1"/>
    <col min="1806" max="1806" width="17" style="2" bestFit="1" customWidth="1"/>
    <col min="1807" max="1807" width="18.5" style="2" customWidth="1"/>
    <col min="1808" max="1808" width="17" style="2" customWidth="1"/>
    <col min="1809" max="1809" width="16.33203125" style="2" customWidth="1"/>
    <col min="1810" max="1810" width="15.6640625" style="2" bestFit="1" customWidth="1"/>
    <col min="1811" max="2048" width="12" style="2"/>
    <col min="2049" max="2049" width="2.5" style="2" customWidth="1"/>
    <col min="2050" max="2050" width="4.33203125" style="2" customWidth="1"/>
    <col min="2051" max="2051" width="1.83203125" style="2" customWidth="1"/>
    <col min="2052" max="2052" width="20.83203125" style="2" customWidth="1"/>
    <col min="2053" max="2053" width="14.83203125" style="2" customWidth="1"/>
    <col min="2054" max="2054" width="31.6640625" style="2" customWidth="1"/>
    <col min="2055" max="2055" width="14.5" style="2" customWidth="1"/>
    <col min="2056" max="2056" width="17.83203125" style="2" customWidth="1"/>
    <col min="2057" max="2057" width="18.83203125" style="2" customWidth="1"/>
    <col min="2058" max="2059" width="18.5" style="2" customWidth="1"/>
    <col min="2060" max="2060" width="17" style="2" bestFit="1" customWidth="1"/>
    <col min="2061" max="2061" width="17" style="2" customWidth="1"/>
    <col min="2062" max="2062" width="17" style="2" bestFit="1" customWidth="1"/>
    <col min="2063" max="2063" width="18.5" style="2" customWidth="1"/>
    <col min="2064" max="2064" width="17" style="2" customWidth="1"/>
    <col min="2065" max="2065" width="16.33203125" style="2" customWidth="1"/>
    <col min="2066" max="2066" width="15.6640625" style="2" bestFit="1" customWidth="1"/>
    <col min="2067" max="2304" width="12" style="2"/>
    <col min="2305" max="2305" width="2.5" style="2" customWidth="1"/>
    <col min="2306" max="2306" width="4.33203125" style="2" customWidth="1"/>
    <col min="2307" max="2307" width="1.83203125" style="2" customWidth="1"/>
    <col min="2308" max="2308" width="20.83203125" style="2" customWidth="1"/>
    <col min="2309" max="2309" width="14.83203125" style="2" customWidth="1"/>
    <col min="2310" max="2310" width="31.6640625" style="2" customWidth="1"/>
    <col min="2311" max="2311" width="14.5" style="2" customWidth="1"/>
    <col min="2312" max="2312" width="17.83203125" style="2" customWidth="1"/>
    <col min="2313" max="2313" width="18.83203125" style="2" customWidth="1"/>
    <col min="2314" max="2315" width="18.5" style="2" customWidth="1"/>
    <col min="2316" max="2316" width="17" style="2" bestFit="1" customWidth="1"/>
    <col min="2317" max="2317" width="17" style="2" customWidth="1"/>
    <col min="2318" max="2318" width="17" style="2" bestFit="1" customWidth="1"/>
    <col min="2319" max="2319" width="18.5" style="2" customWidth="1"/>
    <col min="2320" max="2320" width="17" style="2" customWidth="1"/>
    <col min="2321" max="2321" width="16.33203125" style="2" customWidth="1"/>
    <col min="2322" max="2322" width="15.6640625" style="2" bestFit="1" customWidth="1"/>
    <col min="2323" max="2560" width="12" style="2"/>
    <col min="2561" max="2561" width="2.5" style="2" customWidth="1"/>
    <col min="2562" max="2562" width="4.33203125" style="2" customWidth="1"/>
    <col min="2563" max="2563" width="1.83203125" style="2" customWidth="1"/>
    <col min="2564" max="2564" width="20.83203125" style="2" customWidth="1"/>
    <col min="2565" max="2565" width="14.83203125" style="2" customWidth="1"/>
    <col min="2566" max="2566" width="31.6640625" style="2" customWidth="1"/>
    <col min="2567" max="2567" width="14.5" style="2" customWidth="1"/>
    <col min="2568" max="2568" width="17.83203125" style="2" customWidth="1"/>
    <col min="2569" max="2569" width="18.83203125" style="2" customWidth="1"/>
    <col min="2570" max="2571" width="18.5" style="2" customWidth="1"/>
    <col min="2572" max="2572" width="17" style="2" bestFit="1" customWidth="1"/>
    <col min="2573" max="2573" width="17" style="2" customWidth="1"/>
    <col min="2574" max="2574" width="17" style="2" bestFit="1" customWidth="1"/>
    <col min="2575" max="2575" width="18.5" style="2" customWidth="1"/>
    <col min="2576" max="2576" width="17" style="2" customWidth="1"/>
    <col min="2577" max="2577" width="16.33203125" style="2" customWidth="1"/>
    <col min="2578" max="2578" width="15.6640625" style="2" bestFit="1" customWidth="1"/>
    <col min="2579" max="2816" width="12" style="2"/>
    <col min="2817" max="2817" width="2.5" style="2" customWidth="1"/>
    <col min="2818" max="2818" width="4.33203125" style="2" customWidth="1"/>
    <col min="2819" max="2819" width="1.83203125" style="2" customWidth="1"/>
    <col min="2820" max="2820" width="20.83203125" style="2" customWidth="1"/>
    <col min="2821" max="2821" width="14.83203125" style="2" customWidth="1"/>
    <col min="2822" max="2822" width="31.6640625" style="2" customWidth="1"/>
    <col min="2823" max="2823" width="14.5" style="2" customWidth="1"/>
    <col min="2824" max="2824" width="17.83203125" style="2" customWidth="1"/>
    <col min="2825" max="2825" width="18.83203125" style="2" customWidth="1"/>
    <col min="2826" max="2827" width="18.5" style="2" customWidth="1"/>
    <col min="2828" max="2828" width="17" style="2" bestFit="1" customWidth="1"/>
    <col min="2829" max="2829" width="17" style="2" customWidth="1"/>
    <col min="2830" max="2830" width="17" style="2" bestFit="1" customWidth="1"/>
    <col min="2831" max="2831" width="18.5" style="2" customWidth="1"/>
    <col min="2832" max="2832" width="17" style="2" customWidth="1"/>
    <col min="2833" max="2833" width="16.33203125" style="2" customWidth="1"/>
    <col min="2834" max="2834" width="15.6640625" style="2" bestFit="1" customWidth="1"/>
    <col min="2835" max="3072" width="12" style="2"/>
    <col min="3073" max="3073" width="2.5" style="2" customWidth="1"/>
    <col min="3074" max="3074" width="4.33203125" style="2" customWidth="1"/>
    <col min="3075" max="3075" width="1.83203125" style="2" customWidth="1"/>
    <col min="3076" max="3076" width="20.83203125" style="2" customWidth="1"/>
    <col min="3077" max="3077" width="14.83203125" style="2" customWidth="1"/>
    <col min="3078" max="3078" width="31.6640625" style="2" customWidth="1"/>
    <col min="3079" max="3079" width="14.5" style="2" customWidth="1"/>
    <col min="3080" max="3080" width="17.83203125" style="2" customWidth="1"/>
    <col min="3081" max="3081" width="18.83203125" style="2" customWidth="1"/>
    <col min="3082" max="3083" width="18.5" style="2" customWidth="1"/>
    <col min="3084" max="3084" width="17" style="2" bestFit="1" customWidth="1"/>
    <col min="3085" max="3085" width="17" style="2" customWidth="1"/>
    <col min="3086" max="3086" width="17" style="2" bestFit="1" customWidth="1"/>
    <col min="3087" max="3087" width="18.5" style="2" customWidth="1"/>
    <col min="3088" max="3088" width="17" style="2" customWidth="1"/>
    <col min="3089" max="3089" width="16.33203125" style="2" customWidth="1"/>
    <col min="3090" max="3090" width="15.6640625" style="2" bestFit="1" customWidth="1"/>
    <col min="3091" max="3328" width="12" style="2"/>
    <col min="3329" max="3329" width="2.5" style="2" customWidth="1"/>
    <col min="3330" max="3330" width="4.33203125" style="2" customWidth="1"/>
    <col min="3331" max="3331" width="1.83203125" style="2" customWidth="1"/>
    <col min="3332" max="3332" width="20.83203125" style="2" customWidth="1"/>
    <col min="3333" max="3333" width="14.83203125" style="2" customWidth="1"/>
    <col min="3334" max="3334" width="31.6640625" style="2" customWidth="1"/>
    <col min="3335" max="3335" width="14.5" style="2" customWidth="1"/>
    <col min="3336" max="3336" width="17.83203125" style="2" customWidth="1"/>
    <col min="3337" max="3337" width="18.83203125" style="2" customWidth="1"/>
    <col min="3338" max="3339" width="18.5" style="2" customWidth="1"/>
    <col min="3340" max="3340" width="17" style="2" bestFit="1" customWidth="1"/>
    <col min="3341" max="3341" width="17" style="2" customWidth="1"/>
    <col min="3342" max="3342" width="17" style="2" bestFit="1" customWidth="1"/>
    <col min="3343" max="3343" width="18.5" style="2" customWidth="1"/>
    <col min="3344" max="3344" width="17" style="2" customWidth="1"/>
    <col min="3345" max="3345" width="16.33203125" style="2" customWidth="1"/>
    <col min="3346" max="3346" width="15.6640625" style="2" bestFit="1" customWidth="1"/>
    <col min="3347" max="3584" width="12" style="2"/>
    <col min="3585" max="3585" width="2.5" style="2" customWidth="1"/>
    <col min="3586" max="3586" width="4.33203125" style="2" customWidth="1"/>
    <col min="3587" max="3587" width="1.83203125" style="2" customWidth="1"/>
    <col min="3588" max="3588" width="20.83203125" style="2" customWidth="1"/>
    <col min="3589" max="3589" width="14.83203125" style="2" customWidth="1"/>
    <col min="3590" max="3590" width="31.6640625" style="2" customWidth="1"/>
    <col min="3591" max="3591" width="14.5" style="2" customWidth="1"/>
    <col min="3592" max="3592" width="17.83203125" style="2" customWidth="1"/>
    <col min="3593" max="3593" width="18.83203125" style="2" customWidth="1"/>
    <col min="3594" max="3595" width="18.5" style="2" customWidth="1"/>
    <col min="3596" max="3596" width="17" style="2" bestFit="1" customWidth="1"/>
    <col min="3597" max="3597" width="17" style="2" customWidth="1"/>
    <col min="3598" max="3598" width="17" style="2" bestFit="1" customWidth="1"/>
    <col min="3599" max="3599" width="18.5" style="2" customWidth="1"/>
    <col min="3600" max="3600" width="17" style="2" customWidth="1"/>
    <col min="3601" max="3601" width="16.33203125" style="2" customWidth="1"/>
    <col min="3602" max="3602" width="15.6640625" style="2" bestFit="1" customWidth="1"/>
    <col min="3603" max="3840" width="12" style="2"/>
    <col min="3841" max="3841" width="2.5" style="2" customWidth="1"/>
    <col min="3842" max="3842" width="4.33203125" style="2" customWidth="1"/>
    <col min="3843" max="3843" width="1.83203125" style="2" customWidth="1"/>
    <col min="3844" max="3844" width="20.83203125" style="2" customWidth="1"/>
    <col min="3845" max="3845" width="14.83203125" style="2" customWidth="1"/>
    <col min="3846" max="3846" width="31.6640625" style="2" customWidth="1"/>
    <col min="3847" max="3847" width="14.5" style="2" customWidth="1"/>
    <col min="3848" max="3848" width="17.83203125" style="2" customWidth="1"/>
    <col min="3849" max="3849" width="18.83203125" style="2" customWidth="1"/>
    <col min="3850" max="3851" width="18.5" style="2" customWidth="1"/>
    <col min="3852" max="3852" width="17" style="2" bestFit="1" customWidth="1"/>
    <col min="3853" max="3853" width="17" style="2" customWidth="1"/>
    <col min="3854" max="3854" width="17" style="2" bestFit="1" customWidth="1"/>
    <col min="3855" max="3855" width="18.5" style="2" customWidth="1"/>
    <col min="3856" max="3856" width="17" style="2" customWidth="1"/>
    <col min="3857" max="3857" width="16.33203125" style="2" customWidth="1"/>
    <col min="3858" max="3858" width="15.6640625" style="2" bestFit="1" customWidth="1"/>
    <col min="3859" max="4096" width="12" style="2"/>
    <col min="4097" max="4097" width="2.5" style="2" customWidth="1"/>
    <col min="4098" max="4098" width="4.33203125" style="2" customWidth="1"/>
    <col min="4099" max="4099" width="1.83203125" style="2" customWidth="1"/>
    <col min="4100" max="4100" width="20.83203125" style="2" customWidth="1"/>
    <col min="4101" max="4101" width="14.83203125" style="2" customWidth="1"/>
    <col min="4102" max="4102" width="31.6640625" style="2" customWidth="1"/>
    <col min="4103" max="4103" width="14.5" style="2" customWidth="1"/>
    <col min="4104" max="4104" width="17.83203125" style="2" customWidth="1"/>
    <col min="4105" max="4105" width="18.83203125" style="2" customWidth="1"/>
    <col min="4106" max="4107" width="18.5" style="2" customWidth="1"/>
    <col min="4108" max="4108" width="17" style="2" bestFit="1" customWidth="1"/>
    <col min="4109" max="4109" width="17" style="2" customWidth="1"/>
    <col min="4110" max="4110" width="17" style="2" bestFit="1" customWidth="1"/>
    <col min="4111" max="4111" width="18.5" style="2" customWidth="1"/>
    <col min="4112" max="4112" width="17" style="2" customWidth="1"/>
    <col min="4113" max="4113" width="16.33203125" style="2" customWidth="1"/>
    <col min="4114" max="4114" width="15.6640625" style="2" bestFit="1" customWidth="1"/>
    <col min="4115" max="4352" width="12" style="2"/>
    <col min="4353" max="4353" width="2.5" style="2" customWidth="1"/>
    <col min="4354" max="4354" width="4.33203125" style="2" customWidth="1"/>
    <col min="4355" max="4355" width="1.83203125" style="2" customWidth="1"/>
    <col min="4356" max="4356" width="20.83203125" style="2" customWidth="1"/>
    <col min="4357" max="4357" width="14.83203125" style="2" customWidth="1"/>
    <col min="4358" max="4358" width="31.6640625" style="2" customWidth="1"/>
    <col min="4359" max="4359" width="14.5" style="2" customWidth="1"/>
    <col min="4360" max="4360" width="17.83203125" style="2" customWidth="1"/>
    <col min="4361" max="4361" width="18.83203125" style="2" customWidth="1"/>
    <col min="4362" max="4363" width="18.5" style="2" customWidth="1"/>
    <col min="4364" max="4364" width="17" style="2" bestFit="1" customWidth="1"/>
    <col min="4365" max="4365" width="17" style="2" customWidth="1"/>
    <col min="4366" max="4366" width="17" style="2" bestFit="1" customWidth="1"/>
    <col min="4367" max="4367" width="18.5" style="2" customWidth="1"/>
    <col min="4368" max="4368" width="17" style="2" customWidth="1"/>
    <col min="4369" max="4369" width="16.33203125" style="2" customWidth="1"/>
    <col min="4370" max="4370" width="15.6640625" style="2" bestFit="1" customWidth="1"/>
    <col min="4371" max="4608" width="12" style="2"/>
    <col min="4609" max="4609" width="2.5" style="2" customWidth="1"/>
    <col min="4610" max="4610" width="4.33203125" style="2" customWidth="1"/>
    <col min="4611" max="4611" width="1.83203125" style="2" customWidth="1"/>
    <col min="4612" max="4612" width="20.83203125" style="2" customWidth="1"/>
    <col min="4613" max="4613" width="14.83203125" style="2" customWidth="1"/>
    <col min="4614" max="4614" width="31.6640625" style="2" customWidth="1"/>
    <col min="4615" max="4615" width="14.5" style="2" customWidth="1"/>
    <col min="4616" max="4616" width="17.83203125" style="2" customWidth="1"/>
    <col min="4617" max="4617" width="18.83203125" style="2" customWidth="1"/>
    <col min="4618" max="4619" width="18.5" style="2" customWidth="1"/>
    <col min="4620" max="4620" width="17" style="2" bestFit="1" customWidth="1"/>
    <col min="4621" max="4621" width="17" style="2" customWidth="1"/>
    <col min="4622" max="4622" width="17" style="2" bestFit="1" customWidth="1"/>
    <col min="4623" max="4623" width="18.5" style="2" customWidth="1"/>
    <col min="4624" max="4624" width="17" style="2" customWidth="1"/>
    <col min="4625" max="4625" width="16.33203125" style="2" customWidth="1"/>
    <col min="4626" max="4626" width="15.6640625" style="2" bestFit="1" customWidth="1"/>
    <col min="4627" max="4864" width="12" style="2"/>
    <col min="4865" max="4865" width="2.5" style="2" customWidth="1"/>
    <col min="4866" max="4866" width="4.33203125" style="2" customWidth="1"/>
    <col min="4867" max="4867" width="1.83203125" style="2" customWidth="1"/>
    <col min="4868" max="4868" width="20.83203125" style="2" customWidth="1"/>
    <col min="4869" max="4869" width="14.83203125" style="2" customWidth="1"/>
    <col min="4870" max="4870" width="31.6640625" style="2" customWidth="1"/>
    <col min="4871" max="4871" width="14.5" style="2" customWidth="1"/>
    <col min="4872" max="4872" width="17.83203125" style="2" customWidth="1"/>
    <col min="4873" max="4873" width="18.83203125" style="2" customWidth="1"/>
    <col min="4874" max="4875" width="18.5" style="2" customWidth="1"/>
    <col min="4876" max="4876" width="17" style="2" bestFit="1" customWidth="1"/>
    <col min="4877" max="4877" width="17" style="2" customWidth="1"/>
    <col min="4878" max="4878" width="17" style="2" bestFit="1" customWidth="1"/>
    <col min="4879" max="4879" width="18.5" style="2" customWidth="1"/>
    <col min="4880" max="4880" width="17" style="2" customWidth="1"/>
    <col min="4881" max="4881" width="16.33203125" style="2" customWidth="1"/>
    <col min="4882" max="4882" width="15.6640625" style="2" bestFit="1" customWidth="1"/>
    <col min="4883" max="5120" width="12" style="2"/>
    <col min="5121" max="5121" width="2.5" style="2" customWidth="1"/>
    <col min="5122" max="5122" width="4.33203125" style="2" customWidth="1"/>
    <col min="5123" max="5123" width="1.83203125" style="2" customWidth="1"/>
    <col min="5124" max="5124" width="20.83203125" style="2" customWidth="1"/>
    <col min="5125" max="5125" width="14.83203125" style="2" customWidth="1"/>
    <col min="5126" max="5126" width="31.6640625" style="2" customWidth="1"/>
    <col min="5127" max="5127" width="14.5" style="2" customWidth="1"/>
    <col min="5128" max="5128" width="17.83203125" style="2" customWidth="1"/>
    <col min="5129" max="5129" width="18.83203125" style="2" customWidth="1"/>
    <col min="5130" max="5131" width="18.5" style="2" customWidth="1"/>
    <col min="5132" max="5132" width="17" style="2" bestFit="1" customWidth="1"/>
    <col min="5133" max="5133" width="17" style="2" customWidth="1"/>
    <col min="5134" max="5134" width="17" style="2" bestFit="1" customWidth="1"/>
    <col min="5135" max="5135" width="18.5" style="2" customWidth="1"/>
    <col min="5136" max="5136" width="17" style="2" customWidth="1"/>
    <col min="5137" max="5137" width="16.33203125" style="2" customWidth="1"/>
    <col min="5138" max="5138" width="15.6640625" style="2" bestFit="1" customWidth="1"/>
    <col min="5139" max="5376" width="12" style="2"/>
    <col min="5377" max="5377" width="2.5" style="2" customWidth="1"/>
    <col min="5378" max="5378" width="4.33203125" style="2" customWidth="1"/>
    <col min="5379" max="5379" width="1.83203125" style="2" customWidth="1"/>
    <col min="5380" max="5380" width="20.83203125" style="2" customWidth="1"/>
    <col min="5381" max="5381" width="14.83203125" style="2" customWidth="1"/>
    <col min="5382" max="5382" width="31.6640625" style="2" customWidth="1"/>
    <col min="5383" max="5383" width="14.5" style="2" customWidth="1"/>
    <col min="5384" max="5384" width="17.83203125" style="2" customWidth="1"/>
    <col min="5385" max="5385" width="18.83203125" style="2" customWidth="1"/>
    <col min="5386" max="5387" width="18.5" style="2" customWidth="1"/>
    <col min="5388" max="5388" width="17" style="2" bestFit="1" customWidth="1"/>
    <col min="5389" max="5389" width="17" style="2" customWidth="1"/>
    <col min="5390" max="5390" width="17" style="2" bestFit="1" customWidth="1"/>
    <col min="5391" max="5391" width="18.5" style="2" customWidth="1"/>
    <col min="5392" max="5392" width="17" style="2" customWidth="1"/>
    <col min="5393" max="5393" width="16.33203125" style="2" customWidth="1"/>
    <col min="5394" max="5394" width="15.6640625" style="2" bestFit="1" customWidth="1"/>
    <col min="5395" max="5632" width="12" style="2"/>
    <col min="5633" max="5633" width="2.5" style="2" customWidth="1"/>
    <col min="5634" max="5634" width="4.33203125" style="2" customWidth="1"/>
    <col min="5635" max="5635" width="1.83203125" style="2" customWidth="1"/>
    <col min="5636" max="5636" width="20.83203125" style="2" customWidth="1"/>
    <col min="5637" max="5637" width="14.83203125" style="2" customWidth="1"/>
    <col min="5638" max="5638" width="31.6640625" style="2" customWidth="1"/>
    <col min="5639" max="5639" width="14.5" style="2" customWidth="1"/>
    <col min="5640" max="5640" width="17.83203125" style="2" customWidth="1"/>
    <col min="5641" max="5641" width="18.83203125" style="2" customWidth="1"/>
    <col min="5642" max="5643" width="18.5" style="2" customWidth="1"/>
    <col min="5644" max="5644" width="17" style="2" bestFit="1" customWidth="1"/>
    <col min="5645" max="5645" width="17" style="2" customWidth="1"/>
    <col min="5646" max="5646" width="17" style="2" bestFit="1" customWidth="1"/>
    <col min="5647" max="5647" width="18.5" style="2" customWidth="1"/>
    <col min="5648" max="5648" width="17" style="2" customWidth="1"/>
    <col min="5649" max="5649" width="16.33203125" style="2" customWidth="1"/>
    <col min="5650" max="5650" width="15.6640625" style="2" bestFit="1" customWidth="1"/>
    <col min="5651" max="5888" width="12" style="2"/>
    <col min="5889" max="5889" width="2.5" style="2" customWidth="1"/>
    <col min="5890" max="5890" width="4.33203125" style="2" customWidth="1"/>
    <col min="5891" max="5891" width="1.83203125" style="2" customWidth="1"/>
    <col min="5892" max="5892" width="20.83203125" style="2" customWidth="1"/>
    <col min="5893" max="5893" width="14.83203125" style="2" customWidth="1"/>
    <col min="5894" max="5894" width="31.6640625" style="2" customWidth="1"/>
    <col min="5895" max="5895" width="14.5" style="2" customWidth="1"/>
    <col min="5896" max="5896" width="17.83203125" style="2" customWidth="1"/>
    <col min="5897" max="5897" width="18.83203125" style="2" customWidth="1"/>
    <col min="5898" max="5899" width="18.5" style="2" customWidth="1"/>
    <col min="5900" max="5900" width="17" style="2" bestFit="1" customWidth="1"/>
    <col min="5901" max="5901" width="17" style="2" customWidth="1"/>
    <col min="5902" max="5902" width="17" style="2" bestFit="1" customWidth="1"/>
    <col min="5903" max="5903" width="18.5" style="2" customWidth="1"/>
    <col min="5904" max="5904" width="17" style="2" customWidth="1"/>
    <col min="5905" max="5905" width="16.33203125" style="2" customWidth="1"/>
    <col min="5906" max="5906" width="15.6640625" style="2" bestFit="1" customWidth="1"/>
    <col min="5907" max="6144" width="12" style="2"/>
    <col min="6145" max="6145" width="2.5" style="2" customWidth="1"/>
    <col min="6146" max="6146" width="4.33203125" style="2" customWidth="1"/>
    <col min="6147" max="6147" width="1.83203125" style="2" customWidth="1"/>
    <col min="6148" max="6148" width="20.83203125" style="2" customWidth="1"/>
    <col min="6149" max="6149" width="14.83203125" style="2" customWidth="1"/>
    <col min="6150" max="6150" width="31.6640625" style="2" customWidth="1"/>
    <col min="6151" max="6151" width="14.5" style="2" customWidth="1"/>
    <col min="6152" max="6152" width="17.83203125" style="2" customWidth="1"/>
    <col min="6153" max="6153" width="18.83203125" style="2" customWidth="1"/>
    <col min="6154" max="6155" width="18.5" style="2" customWidth="1"/>
    <col min="6156" max="6156" width="17" style="2" bestFit="1" customWidth="1"/>
    <col min="6157" max="6157" width="17" style="2" customWidth="1"/>
    <col min="6158" max="6158" width="17" style="2" bestFit="1" customWidth="1"/>
    <col min="6159" max="6159" width="18.5" style="2" customWidth="1"/>
    <col min="6160" max="6160" width="17" style="2" customWidth="1"/>
    <col min="6161" max="6161" width="16.33203125" style="2" customWidth="1"/>
    <col min="6162" max="6162" width="15.6640625" style="2" bestFit="1" customWidth="1"/>
    <col min="6163" max="6400" width="12" style="2"/>
    <col min="6401" max="6401" width="2.5" style="2" customWidth="1"/>
    <col min="6402" max="6402" width="4.33203125" style="2" customWidth="1"/>
    <col min="6403" max="6403" width="1.83203125" style="2" customWidth="1"/>
    <col min="6404" max="6404" width="20.83203125" style="2" customWidth="1"/>
    <col min="6405" max="6405" width="14.83203125" style="2" customWidth="1"/>
    <col min="6406" max="6406" width="31.6640625" style="2" customWidth="1"/>
    <col min="6407" max="6407" width="14.5" style="2" customWidth="1"/>
    <col min="6408" max="6408" width="17.83203125" style="2" customWidth="1"/>
    <col min="6409" max="6409" width="18.83203125" style="2" customWidth="1"/>
    <col min="6410" max="6411" width="18.5" style="2" customWidth="1"/>
    <col min="6412" max="6412" width="17" style="2" bestFit="1" customWidth="1"/>
    <col min="6413" max="6413" width="17" style="2" customWidth="1"/>
    <col min="6414" max="6414" width="17" style="2" bestFit="1" customWidth="1"/>
    <col min="6415" max="6415" width="18.5" style="2" customWidth="1"/>
    <col min="6416" max="6416" width="17" style="2" customWidth="1"/>
    <col min="6417" max="6417" width="16.33203125" style="2" customWidth="1"/>
    <col min="6418" max="6418" width="15.6640625" style="2" bestFit="1" customWidth="1"/>
    <col min="6419" max="6656" width="12" style="2"/>
    <col min="6657" max="6657" width="2.5" style="2" customWidth="1"/>
    <col min="6658" max="6658" width="4.33203125" style="2" customWidth="1"/>
    <col min="6659" max="6659" width="1.83203125" style="2" customWidth="1"/>
    <col min="6660" max="6660" width="20.83203125" style="2" customWidth="1"/>
    <col min="6661" max="6661" width="14.83203125" style="2" customWidth="1"/>
    <col min="6662" max="6662" width="31.6640625" style="2" customWidth="1"/>
    <col min="6663" max="6663" width="14.5" style="2" customWidth="1"/>
    <col min="6664" max="6664" width="17.83203125" style="2" customWidth="1"/>
    <col min="6665" max="6665" width="18.83203125" style="2" customWidth="1"/>
    <col min="6666" max="6667" width="18.5" style="2" customWidth="1"/>
    <col min="6668" max="6668" width="17" style="2" bestFit="1" customWidth="1"/>
    <col min="6669" max="6669" width="17" style="2" customWidth="1"/>
    <col min="6670" max="6670" width="17" style="2" bestFit="1" customWidth="1"/>
    <col min="6671" max="6671" width="18.5" style="2" customWidth="1"/>
    <col min="6672" max="6672" width="17" style="2" customWidth="1"/>
    <col min="6673" max="6673" width="16.33203125" style="2" customWidth="1"/>
    <col min="6674" max="6674" width="15.6640625" style="2" bestFit="1" customWidth="1"/>
    <col min="6675" max="6912" width="12" style="2"/>
    <col min="6913" max="6913" width="2.5" style="2" customWidth="1"/>
    <col min="6914" max="6914" width="4.33203125" style="2" customWidth="1"/>
    <col min="6915" max="6915" width="1.83203125" style="2" customWidth="1"/>
    <col min="6916" max="6916" width="20.83203125" style="2" customWidth="1"/>
    <col min="6917" max="6917" width="14.83203125" style="2" customWidth="1"/>
    <col min="6918" max="6918" width="31.6640625" style="2" customWidth="1"/>
    <col min="6919" max="6919" width="14.5" style="2" customWidth="1"/>
    <col min="6920" max="6920" width="17.83203125" style="2" customWidth="1"/>
    <col min="6921" max="6921" width="18.83203125" style="2" customWidth="1"/>
    <col min="6922" max="6923" width="18.5" style="2" customWidth="1"/>
    <col min="6924" max="6924" width="17" style="2" bestFit="1" customWidth="1"/>
    <col min="6925" max="6925" width="17" style="2" customWidth="1"/>
    <col min="6926" max="6926" width="17" style="2" bestFit="1" customWidth="1"/>
    <col min="6927" max="6927" width="18.5" style="2" customWidth="1"/>
    <col min="6928" max="6928" width="17" style="2" customWidth="1"/>
    <col min="6929" max="6929" width="16.33203125" style="2" customWidth="1"/>
    <col min="6930" max="6930" width="15.6640625" style="2" bestFit="1" customWidth="1"/>
    <col min="6931" max="7168" width="12" style="2"/>
    <col min="7169" max="7169" width="2.5" style="2" customWidth="1"/>
    <col min="7170" max="7170" width="4.33203125" style="2" customWidth="1"/>
    <col min="7171" max="7171" width="1.83203125" style="2" customWidth="1"/>
    <col min="7172" max="7172" width="20.83203125" style="2" customWidth="1"/>
    <col min="7173" max="7173" width="14.83203125" style="2" customWidth="1"/>
    <col min="7174" max="7174" width="31.6640625" style="2" customWidth="1"/>
    <col min="7175" max="7175" width="14.5" style="2" customWidth="1"/>
    <col min="7176" max="7176" width="17.83203125" style="2" customWidth="1"/>
    <col min="7177" max="7177" width="18.83203125" style="2" customWidth="1"/>
    <col min="7178" max="7179" width="18.5" style="2" customWidth="1"/>
    <col min="7180" max="7180" width="17" style="2" bestFit="1" customWidth="1"/>
    <col min="7181" max="7181" width="17" style="2" customWidth="1"/>
    <col min="7182" max="7182" width="17" style="2" bestFit="1" customWidth="1"/>
    <col min="7183" max="7183" width="18.5" style="2" customWidth="1"/>
    <col min="7184" max="7184" width="17" style="2" customWidth="1"/>
    <col min="7185" max="7185" width="16.33203125" style="2" customWidth="1"/>
    <col min="7186" max="7186" width="15.6640625" style="2" bestFit="1" customWidth="1"/>
    <col min="7187" max="7424" width="12" style="2"/>
    <col min="7425" max="7425" width="2.5" style="2" customWidth="1"/>
    <col min="7426" max="7426" width="4.33203125" style="2" customWidth="1"/>
    <col min="7427" max="7427" width="1.83203125" style="2" customWidth="1"/>
    <col min="7428" max="7428" width="20.83203125" style="2" customWidth="1"/>
    <col min="7429" max="7429" width="14.83203125" style="2" customWidth="1"/>
    <col min="7430" max="7430" width="31.6640625" style="2" customWidth="1"/>
    <col min="7431" max="7431" width="14.5" style="2" customWidth="1"/>
    <col min="7432" max="7432" width="17.83203125" style="2" customWidth="1"/>
    <col min="7433" max="7433" width="18.83203125" style="2" customWidth="1"/>
    <col min="7434" max="7435" width="18.5" style="2" customWidth="1"/>
    <col min="7436" max="7436" width="17" style="2" bestFit="1" customWidth="1"/>
    <col min="7437" max="7437" width="17" style="2" customWidth="1"/>
    <col min="7438" max="7438" width="17" style="2" bestFit="1" customWidth="1"/>
    <col min="7439" max="7439" width="18.5" style="2" customWidth="1"/>
    <col min="7440" max="7440" width="17" style="2" customWidth="1"/>
    <col min="7441" max="7441" width="16.33203125" style="2" customWidth="1"/>
    <col min="7442" max="7442" width="15.6640625" style="2" bestFit="1" customWidth="1"/>
    <col min="7443" max="7680" width="12" style="2"/>
    <col min="7681" max="7681" width="2.5" style="2" customWidth="1"/>
    <col min="7682" max="7682" width="4.33203125" style="2" customWidth="1"/>
    <col min="7683" max="7683" width="1.83203125" style="2" customWidth="1"/>
    <col min="7684" max="7684" width="20.83203125" style="2" customWidth="1"/>
    <col min="7685" max="7685" width="14.83203125" style="2" customWidth="1"/>
    <col min="7686" max="7686" width="31.6640625" style="2" customWidth="1"/>
    <col min="7687" max="7687" width="14.5" style="2" customWidth="1"/>
    <col min="7688" max="7688" width="17.83203125" style="2" customWidth="1"/>
    <col min="7689" max="7689" width="18.83203125" style="2" customWidth="1"/>
    <col min="7690" max="7691" width="18.5" style="2" customWidth="1"/>
    <col min="7692" max="7692" width="17" style="2" bestFit="1" customWidth="1"/>
    <col min="7693" max="7693" width="17" style="2" customWidth="1"/>
    <col min="7694" max="7694" width="17" style="2" bestFit="1" customWidth="1"/>
    <col min="7695" max="7695" width="18.5" style="2" customWidth="1"/>
    <col min="7696" max="7696" width="17" style="2" customWidth="1"/>
    <col min="7697" max="7697" width="16.33203125" style="2" customWidth="1"/>
    <col min="7698" max="7698" width="15.6640625" style="2" bestFit="1" customWidth="1"/>
    <col min="7699" max="7936" width="12" style="2"/>
    <col min="7937" max="7937" width="2.5" style="2" customWidth="1"/>
    <col min="7938" max="7938" width="4.33203125" style="2" customWidth="1"/>
    <col min="7939" max="7939" width="1.83203125" style="2" customWidth="1"/>
    <col min="7940" max="7940" width="20.83203125" style="2" customWidth="1"/>
    <col min="7941" max="7941" width="14.83203125" style="2" customWidth="1"/>
    <col min="7942" max="7942" width="31.6640625" style="2" customWidth="1"/>
    <col min="7943" max="7943" width="14.5" style="2" customWidth="1"/>
    <col min="7944" max="7944" width="17.83203125" style="2" customWidth="1"/>
    <col min="7945" max="7945" width="18.83203125" style="2" customWidth="1"/>
    <col min="7946" max="7947" width="18.5" style="2" customWidth="1"/>
    <col min="7948" max="7948" width="17" style="2" bestFit="1" customWidth="1"/>
    <col min="7949" max="7949" width="17" style="2" customWidth="1"/>
    <col min="7950" max="7950" width="17" style="2" bestFit="1" customWidth="1"/>
    <col min="7951" max="7951" width="18.5" style="2" customWidth="1"/>
    <col min="7952" max="7952" width="17" style="2" customWidth="1"/>
    <col min="7953" max="7953" width="16.33203125" style="2" customWidth="1"/>
    <col min="7954" max="7954" width="15.6640625" style="2" bestFit="1" customWidth="1"/>
    <col min="7955" max="8192" width="12" style="2"/>
    <col min="8193" max="8193" width="2.5" style="2" customWidth="1"/>
    <col min="8194" max="8194" width="4.33203125" style="2" customWidth="1"/>
    <col min="8195" max="8195" width="1.83203125" style="2" customWidth="1"/>
    <col min="8196" max="8196" width="20.83203125" style="2" customWidth="1"/>
    <col min="8197" max="8197" width="14.83203125" style="2" customWidth="1"/>
    <col min="8198" max="8198" width="31.6640625" style="2" customWidth="1"/>
    <col min="8199" max="8199" width="14.5" style="2" customWidth="1"/>
    <col min="8200" max="8200" width="17.83203125" style="2" customWidth="1"/>
    <col min="8201" max="8201" width="18.83203125" style="2" customWidth="1"/>
    <col min="8202" max="8203" width="18.5" style="2" customWidth="1"/>
    <col min="8204" max="8204" width="17" style="2" bestFit="1" customWidth="1"/>
    <col min="8205" max="8205" width="17" style="2" customWidth="1"/>
    <col min="8206" max="8206" width="17" style="2" bestFit="1" customWidth="1"/>
    <col min="8207" max="8207" width="18.5" style="2" customWidth="1"/>
    <col min="8208" max="8208" width="17" style="2" customWidth="1"/>
    <col min="8209" max="8209" width="16.33203125" style="2" customWidth="1"/>
    <col min="8210" max="8210" width="15.6640625" style="2" bestFit="1" customWidth="1"/>
    <col min="8211" max="8448" width="12" style="2"/>
    <col min="8449" max="8449" width="2.5" style="2" customWidth="1"/>
    <col min="8450" max="8450" width="4.33203125" style="2" customWidth="1"/>
    <col min="8451" max="8451" width="1.83203125" style="2" customWidth="1"/>
    <col min="8452" max="8452" width="20.83203125" style="2" customWidth="1"/>
    <col min="8453" max="8453" width="14.83203125" style="2" customWidth="1"/>
    <col min="8454" max="8454" width="31.6640625" style="2" customWidth="1"/>
    <col min="8455" max="8455" width="14.5" style="2" customWidth="1"/>
    <col min="8456" max="8456" width="17.83203125" style="2" customWidth="1"/>
    <col min="8457" max="8457" width="18.83203125" style="2" customWidth="1"/>
    <col min="8458" max="8459" width="18.5" style="2" customWidth="1"/>
    <col min="8460" max="8460" width="17" style="2" bestFit="1" customWidth="1"/>
    <col min="8461" max="8461" width="17" style="2" customWidth="1"/>
    <col min="8462" max="8462" width="17" style="2" bestFit="1" customWidth="1"/>
    <col min="8463" max="8463" width="18.5" style="2" customWidth="1"/>
    <col min="8464" max="8464" width="17" style="2" customWidth="1"/>
    <col min="8465" max="8465" width="16.33203125" style="2" customWidth="1"/>
    <col min="8466" max="8466" width="15.6640625" style="2" bestFit="1" customWidth="1"/>
    <col min="8467" max="8704" width="12" style="2"/>
    <col min="8705" max="8705" width="2.5" style="2" customWidth="1"/>
    <col min="8706" max="8706" width="4.33203125" style="2" customWidth="1"/>
    <col min="8707" max="8707" width="1.83203125" style="2" customWidth="1"/>
    <col min="8708" max="8708" width="20.83203125" style="2" customWidth="1"/>
    <col min="8709" max="8709" width="14.83203125" style="2" customWidth="1"/>
    <col min="8710" max="8710" width="31.6640625" style="2" customWidth="1"/>
    <col min="8711" max="8711" width="14.5" style="2" customWidth="1"/>
    <col min="8712" max="8712" width="17.83203125" style="2" customWidth="1"/>
    <col min="8713" max="8713" width="18.83203125" style="2" customWidth="1"/>
    <col min="8714" max="8715" width="18.5" style="2" customWidth="1"/>
    <col min="8716" max="8716" width="17" style="2" bestFit="1" customWidth="1"/>
    <col min="8717" max="8717" width="17" style="2" customWidth="1"/>
    <col min="8718" max="8718" width="17" style="2" bestFit="1" customWidth="1"/>
    <col min="8719" max="8719" width="18.5" style="2" customWidth="1"/>
    <col min="8720" max="8720" width="17" style="2" customWidth="1"/>
    <col min="8721" max="8721" width="16.33203125" style="2" customWidth="1"/>
    <col min="8722" max="8722" width="15.6640625" style="2" bestFit="1" customWidth="1"/>
    <col min="8723" max="8960" width="12" style="2"/>
    <col min="8961" max="8961" width="2.5" style="2" customWidth="1"/>
    <col min="8962" max="8962" width="4.33203125" style="2" customWidth="1"/>
    <col min="8963" max="8963" width="1.83203125" style="2" customWidth="1"/>
    <col min="8964" max="8964" width="20.83203125" style="2" customWidth="1"/>
    <col min="8965" max="8965" width="14.83203125" style="2" customWidth="1"/>
    <col min="8966" max="8966" width="31.6640625" style="2" customWidth="1"/>
    <col min="8967" max="8967" width="14.5" style="2" customWidth="1"/>
    <col min="8968" max="8968" width="17.83203125" style="2" customWidth="1"/>
    <col min="8969" max="8969" width="18.83203125" style="2" customWidth="1"/>
    <col min="8970" max="8971" width="18.5" style="2" customWidth="1"/>
    <col min="8972" max="8972" width="17" style="2" bestFit="1" customWidth="1"/>
    <col min="8973" max="8973" width="17" style="2" customWidth="1"/>
    <col min="8974" max="8974" width="17" style="2" bestFit="1" customWidth="1"/>
    <col min="8975" max="8975" width="18.5" style="2" customWidth="1"/>
    <col min="8976" max="8976" width="17" style="2" customWidth="1"/>
    <col min="8977" max="8977" width="16.33203125" style="2" customWidth="1"/>
    <col min="8978" max="8978" width="15.6640625" style="2" bestFit="1" customWidth="1"/>
    <col min="8979" max="9216" width="12" style="2"/>
    <col min="9217" max="9217" width="2.5" style="2" customWidth="1"/>
    <col min="9218" max="9218" width="4.33203125" style="2" customWidth="1"/>
    <col min="9219" max="9219" width="1.83203125" style="2" customWidth="1"/>
    <col min="9220" max="9220" width="20.83203125" style="2" customWidth="1"/>
    <col min="9221" max="9221" width="14.83203125" style="2" customWidth="1"/>
    <col min="9222" max="9222" width="31.6640625" style="2" customWidth="1"/>
    <col min="9223" max="9223" width="14.5" style="2" customWidth="1"/>
    <col min="9224" max="9224" width="17.83203125" style="2" customWidth="1"/>
    <col min="9225" max="9225" width="18.83203125" style="2" customWidth="1"/>
    <col min="9226" max="9227" width="18.5" style="2" customWidth="1"/>
    <col min="9228" max="9228" width="17" style="2" bestFit="1" customWidth="1"/>
    <col min="9229" max="9229" width="17" style="2" customWidth="1"/>
    <col min="9230" max="9230" width="17" style="2" bestFit="1" customWidth="1"/>
    <col min="9231" max="9231" width="18.5" style="2" customWidth="1"/>
    <col min="9232" max="9232" width="17" style="2" customWidth="1"/>
    <col min="9233" max="9233" width="16.33203125" style="2" customWidth="1"/>
    <col min="9234" max="9234" width="15.6640625" style="2" bestFit="1" customWidth="1"/>
    <col min="9235" max="9472" width="12" style="2"/>
    <col min="9473" max="9473" width="2.5" style="2" customWidth="1"/>
    <col min="9474" max="9474" width="4.33203125" style="2" customWidth="1"/>
    <col min="9475" max="9475" width="1.83203125" style="2" customWidth="1"/>
    <col min="9476" max="9476" width="20.83203125" style="2" customWidth="1"/>
    <col min="9477" max="9477" width="14.83203125" style="2" customWidth="1"/>
    <col min="9478" max="9478" width="31.6640625" style="2" customWidth="1"/>
    <col min="9479" max="9479" width="14.5" style="2" customWidth="1"/>
    <col min="9480" max="9480" width="17.83203125" style="2" customWidth="1"/>
    <col min="9481" max="9481" width="18.83203125" style="2" customWidth="1"/>
    <col min="9482" max="9483" width="18.5" style="2" customWidth="1"/>
    <col min="9484" max="9484" width="17" style="2" bestFit="1" customWidth="1"/>
    <col min="9485" max="9485" width="17" style="2" customWidth="1"/>
    <col min="9486" max="9486" width="17" style="2" bestFit="1" customWidth="1"/>
    <col min="9487" max="9487" width="18.5" style="2" customWidth="1"/>
    <col min="9488" max="9488" width="17" style="2" customWidth="1"/>
    <col min="9489" max="9489" width="16.33203125" style="2" customWidth="1"/>
    <col min="9490" max="9490" width="15.6640625" style="2" bestFit="1" customWidth="1"/>
    <col min="9491" max="9728" width="12" style="2"/>
    <col min="9729" max="9729" width="2.5" style="2" customWidth="1"/>
    <col min="9730" max="9730" width="4.33203125" style="2" customWidth="1"/>
    <col min="9731" max="9731" width="1.83203125" style="2" customWidth="1"/>
    <col min="9732" max="9732" width="20.83203125" style="2" customWidth="1"/>
    <col min="9733" max="9733" width="14.83203125" style="2" customWidth="1"/>
    <col min="9734" max="9734" width="31.6640625" style="2" customWidth="1"/>
    <col min="9735" max="9735" width="14.5" style="2" customWidth="1"/>
    <col min="9736" max="9736" width="17.83203125" style="2" customWidth="1"/>
    <col min="9737" max="9737" width="18.83203125" style="2" customWidth="1"/>
    <col min="9738" max="9739" width="18.5" style="2" customWidth="1"/>
    <col min="9740" max="9740" width="17" style="2" bestFit="1" customWidth="1"/>
    <col min="9741" max="9741" width="17" style="2" customWidth="1"/>
    <col min="9742" max="9742" width="17" style="2" bestFit="1" customWidth="1"/>
    <col min="9743" max="9743" width="18.5" style="2" customWidth="1"/>
    <col min="9744" max="9744" width="17" style="2" customWidth="1"/>
    <col min="9745" max="9745" width="16.33203125" style="2" customWidth="1"/>
    <col min="9746" max="9746" width="15.6640625" style="2" bestFit="1" customWidth="1"/>
    <col min="9747" max="9984" width="12" style="2"/>
    <col min="9985" max="9985" width="2.5" style="2" customWidth="1"/>
    <col min="9986" max="9986" width="4.33203125" style="2" customWidth="1"/>
    <col min="9987" max="9987" width="1.83203125" style="2" customWidth="1"/>
    <col min="9988" max="9988" width="20.83203125" style="2" customWidth="1"/>
    <col min="9989" max="9989" width="14.83203125" style="2" customWidth="1"/>
    <col min="9990" max="9990" width="31.6640625" style="2" customWidth="1"/>
    <col min="9991" max="9991" width="14.5" style="2" customWidth="1"/>
    <col min="9992" max="9992" width="17.83203125" style="2" customWidth="1"/>
    <col min="9993" max="9993" width="18.83203125" style="2" customWidth="1"/>
    <col min="9994" max="9995" width="18.5" style="2" customWidth="1"/>
    <col min="9996" max="9996" width="17" style="2" bestFit="1" customWidth="1"/>
    <col min="9997" max="9997" width="17" style="2" customWidth="1"/>
    <col min="9998" max="9998" width="17" style="2" bestFit="1" customWidth="1"/>
    <col min="9999" max="9999" width="18.5" style="2" customWidth="1"/>
    <col min="10000" max="10000" width="17" style="2" customWidth="1"/>
    <col min="10001" max="10001" width="16.33203125" style="2" customWidth="1"/>
    <col min="10002" max="10002" width="15.6640625" style="2" bestFit="1" customWidth="1"/>
    <col min="10003" max="10240" width="12" style="2"/>
    <col min="10241" max="10241" width="2.5" style="2" customWidth="1"/>
    <col min="10242" max="10242" width="4.33203125" style="2" customWidth="1"/>
    <col min="10243" max="10243" width="1.83203125" style="2" customWidth="1"/>
    <col min="10244" max="10244" width="20.83203125" style="2" customWidth="1"/>
    <col min="10245" max="10245" width="14.83203125" style="2" customWidth="1"/>
    <col min="10246" max="10246" width="31.6640625" style="2" customWidth="1"/>
    <col min="10247" max="10247" width="14.5" style="2" customWidth="1"/>
    <col min="10248" max="10248" width="17.83203125" style="2" customWidth="1"/>
    <col min="10249" max="10249" width="18.83203125" style="2" customWidth="1"/>
    <col min="10250" max="10251" width="18.5" style="2" customWidth="1"/>
    <col min="10252" max="10252" width="17" style="2" bestFit="1" customWidth="1"/>
    <col min="10253" max="10253" width="17" style="2" customWidth="1"/>
    <col min="10254" max="10254" width="17" style="2" bestFit="1" customWidth="1"/>
    <col min="10255" max="10255" width="18.5" style="2" customWidth="1"/>
    <col min="10256" max="10256" width="17" style="2" customWidth="1"/>
    <col min="10257" max="10257" width="16.33203125" style="2" customWidth="1"/>
    <col min="10258" max="10258" width="15.6640625" style="2" bestFit="1" customWidth="1"/>
    <col min="10259" max="10496" width="12" style="2"/>
    <col min="10497" max="10497" width="2.5" style="2" customWidth="1"/>
    <col min="10498" max="10498" width="4.33203125" style="2" customWidth="1"/>
    <col min="10499" max="10499" width="1.83203125" style="2" customWidth="1"/>
    <col min="10500" max="10500" width="20.83203125" style="2" customWidth="1"/>
    <col min="10501" max="10501" width="14.83203125" style="2" customWidth="1"/>
    <col min="10502" max="10502" width="31.6640625" style="2" customWidth="1"/>
    <col min="10503" max="10503" width="14.5" style="2" customWidth="1"/>
    <col min="10504" max="10504" width="17.83203125" style="2" customWidth="1"/>
    <col min="10505" max="10505" width="18.83203125" style="2" customWidth="1"/>
    <col min="10506" max="10507" width="18.5" style="2" customWidth="1"/>
    <col min="10508" max="10508" width="17" style="2" bestFit="1" customWidth="1"/>
    <col min="10509" max="10509" width="17" style="2" customWidth="1"/>
    <col min="10510" max="10510" width="17" style="2" bestFit="1" customWidth="1"/>
    <col min="10511" max="10511" width="18.5" style="2" customWidth="1"/>
    <col min="10512" max="10512" width="17" style="2" customWidth="1"/>
    <col min="10513" max="10513" width="16.33203125" style="2" customWidth="1"/>
    <col min="10514" max="10514" width="15.6640625" style="2" bestFit="1" customWidth="1"/>
    <col min="10515" max="10752" width="12" style="2"/>
    <col min="10753" max="10753" width="2.5" style="2" customWidth="1"/>
    <col min="10754" max="10754" width="4.33203125" style="2" customWidth="1"/>
    <col min="10755" max="10755" width="1.83203125" style="2" customWidth="1"/>
    <col min="10756" max="10756" width="20.83203125" style="2" customWidth="1"/>
    <col min="10757" max="10757" width="14.83203125" style="2" customWidth="1"/>
    <col min="10758" max="10758" width="31.6640625" style="2" customWidth="1"/>
    <col min="10759" max="10759" width="14.5" style="2" customWidth="1"/>
    <col min="10760" max="10760" width="17.83203125" style="2" customWidth="1"/>
    <col min="10761" max="10761" width="18.83203125" style="2" customWidth="1"/>
    <col min="10762" max="10763" width="18.5" style="2" customWidth="1"/>
    <col min="10764" max="10764" width="17" style="2" bestFit="1" customWidth="1"/>
    <col min="10765" max="10765" width="17" style="2" customWidth="1"/>
    <col min="10766" max="10766" width="17" style="2" bestFit="1" customWidth="1"/>
    <col min="10767" max="10767" width="18.5" style="2" customWidth="1"/>
    <col min="10768" max="10768" width="17" style="2" customWidth="1"/>
    <col min="10769" max="10769" width="16.33203125" style="2" customWidth="1"/>
    <col min="10770" max="10770" width="15.6640625" style="2" bestFit="1" customWidth="1"/>
    <col min="10771" max="11008" width="12" style="2"/>
    <col min="11009" max="11009" width="2.5" style="2" customWidth="1"/>
    <col min="11010" max="11010" width="4.33203125" style="2" customWidth="1"/>
    <col min="11011" max="11011" width="1.83203125" style="2" customWidth="1"/>
    <col min="11012" max="11012" width="20.83203125" style="2" customWidth="1"/>
    <col min="11013" max="11013" width="14.83203125" style="2" customWidth="1"/>
    <col min="11014" max="11014" width="31.6640625" style="2" customWidth="1"/>
    <col min="11015" max="11015" width="14.5" style="2" customWidth="1"/>
    <col min="11016" max="11016" width="17.83203125" style="2" customWidth="1"/>
    <col min="11017" max="11017" width="18.83203125" style="2" customWidth="1"/>
    <col min="11018" max="11019" width="18.5" style="2" customWidth="1"/>
    <col min="11020" max="11020" width="17" style="2" bestFit="1" customWidth="1"/>
    <col min="11021" max="11021" width="17" style="2" customWidth="1"/>
    <col min="11022" max="11022" width="17" style="2" bestFit="1" customWidth="1"/>
    <col min="11023" max="11023" width="18.5" style="2" customWidth="1"/>
    <col min="11024" max="11024" width="17" style="2" customWidth="1"/>
    <col min="11025" max="11025" width="16.33203125" style="2" customWidth="1"/>
    <col min="11026" max="11026" width="15.6640625" style="2" bestFit="1" customWidth="1"/>
    <col min="11027" max="11264" width="12" style="2"/>
    <col min="11265" max="11265" width="2.5" style="2" customWidth="1"/>
    <col min="11266" max="11266" width="4.33203125" style="2" customWidth="1"/>
    <col min="11267" max="11267" width="1.83203125" style="2" customWidth="1"/>
    <col min="11268" max="11268" width="20.83203125" style="2" customWidth="1"/>
    <col min="11269" max="11269" width="14.83203125" style="2" customWidth="1"/>
    <col min="11270" max="11270" width="31.6640625" style="2" customWidth="1"/>
    <col min="11271" max="11271" width="14.5" style="2" customWidth="1"/>
    <col min="11272" max="11272" width="17.83203125" style="2" customWidth="1"/>
    <col min="11273" max="11273" width="18.83203125" style="2" customWidth="1"/>
    <col min="11274" max="11275" width="18.5" style="2" customWidth="1"/>
    <col min="11276" max="11276" width="17" style="2" bestFit="1" customWidth="1"/>
    <col min="11277" max="11277" width="17" style="2" customWidth="1"/>
    <col min="11278" max="11278" width="17" style="2" bestFit="1" customWidth="1"/>
    <col min="11279" max="11279" width="18.5" style="2" customWidth="1"/>
    <col min="11280" max="11280" width="17" style="2" customWidth="1"/>
    <col min="11281" max="11281" width="16.33203125" style="2" customWidth="1"/>
    <col min="11282" max="11282" width="15.6640625" style="2" bestFit="1" customWidth="1"/>
    <col min="11283" max="11520" width="12" style="2"/>
    <col min="11521" max="11521" width="2.5" style="2" customWidth="1"/>
    <col min="11522" max="11522" width="4.33203125" style="2" customWidth="1"/>
    <col min="11523" max="11523" width="1.83203125" style="2" customWidth="1"/>
    <col min="11524" max="11524" width="20.83203125" style="2" customWidth="1"/>
    <col min="11525" max="11525" width="14.83203125" style="2" customWidth="1"/>
    <col min="11526" max="11526" width="31.6640625" style="2" customWidth="1"/>
    <col min="11527" max="11527" width="14.5" style="2" customWidth="1"/>
    <col min="11528" max="11528" width="17.83203125" style="2" customWidth="1"/>
    <col min="11529" max="11529" width="18.83203125" style="2" customWidth="1"/>
    <col min="11530" max="11531" width="18.5" style="2" customWidth="1"/>
    <col min="11532" max="11532" width="17" style="2" bestFit="1" customWidth="1"/>
    <col min="11533" max="11533" width="17" style="2" customWidth="1"/>
    <col min="11534" max="11534" width="17" style="2" bestFit="1" customWidth="1"/>
    <col min="11535" max="11535" width="18.5" style="2" customWidth="1"/>
    <col min="11536" max="11536" width="17" style="2" customWidth="1"/>
    <col min="11537" max="11537" width="16.33203125" style="2" customWidth="1"/>
    <col min="11538" max="11538" width="15.6640625" style="2" bestFit="1" customWidth="1"/>
    <col min="11539" max="11776" width="12" style="2"/>
    <col min="11777" max="11777" width="2.5" style="2" customWidth="1"/>
    <col min="11778" max="11778" width="4.33203125" style="2" customWidth="1"/>
    <col min="11779" max="11779" width="1.83203125" style="2" customWidth="1"/>
    <col min="11780" max="11780" width="20.83203125" style="2" customWidth="1"/>
    <col min="11781" max="11781" width="14.83203125" style="2" customWidth="1"/>
    <col min="11782" max="11782" width="31.6640625" style="2" customWidth="1"/>
    <col min="11783" max="11783" width="14.5" style="2" customWidth="1"/>
    <col min="11784" max="11784" width="17.83203125" style="2" customWidth="1"/>
    <col min="11785" max="11785" width="18.83203125" style="2" customWidth="1"/>
    <col min="11786" max="11787" width="18.5" style="2" customWidth="1"/>
    <col min="11788" max="11788" width="17" style="2" bestFit="1" customWidth="1"/>
    <col min="11789" max="11789" width="17" style="2" customWidth="1"/>
    <col min="11790" max="11790" width="17" style="2" bestFit="1" customWidth="1"/>
    <col min="11791" max="11791" width="18.5" style="2" customWidth="1"/>
    <col min="11792" max="11792" width="17" style="2" customWidth="1"/>
    <col min="11793" max="11793" width="16.33203125" style="2" customWidth="1"/>
    <col min="11794" max="11794" width="15.6640625" style="2" bestFit="1" customWidth="1"/>
    <col min="11795" max="12032" width="12" style="2"/>
    <col min="12033" max="12033" width="2.5" style="2" customWidth="1"/>
    <col min="12034" max="12034" width="4.33203125" style="2" customWidth="1"/>
    <col min="12035" max="12035" width="1.83203125" style="2" customWidth="1"/>
    <col min="12036" max="12036" width="20.83203125" style="2" customWidth="1"/>
    <col min="12037" max="12037" width="14.83203125" style="2" customWidth="1"/>
    <col min="12038" max="12038" width="31.6640625" style="2" customWidth="1"/>
    <col min="12039" max="12039" width="14.5" style="2" customWidth="1"/>
    <col min="12040" max="12040" width="17.83203125" style="2" customWidth="1"/>
    <col min="12041" max="12041" width="18.83203125" style="2" customWidth="1"/>
    <col min="12042" max="12043" width="18.5" style="2" customWidth="1"/>
    <col min="12044" max="12044" width="17" style="2" bestFit="1" customWidth="1"/>
    <col min="12045" max="12045" width="17" style="2" customWidth="1"/>
    <col min="12046" max="12046" width="17" style="2" bestFit="1" customWidth="1"/>
    <col min="12047" max="12047" width="18.5" style="2" customWidth="1"/>
    <col min="12048" max="12048" width="17" style="2" customWidth="1"/>
    <col min="12049" max="12049" width="16.33203125" style="2" customWidth="1"/>
    <col min="12050" max="12050" width="15.6640625" style="2" bestFit="1" customWidth="1"/>
    <col min="12051" max="12288" width="12" style="2"/>
    <col min="12289" max="12289" width="2.5" style="2" customWidth="1"/>
    <col min="12290" max="12290" width="4.33203125" style="2" customWidth="1"/>
    <col min="12291" max="12291" width="1.83203125" style="2" customWidth="1"/>
    <col min="12292" max="12292" width="20.83203125" style="2" customWidth="1"/>
    <col min="12293" max="12293" width="14.83203125" style="2" customWidth="1"/>
    <col min="12294" max="12294" width="31.6640625" style="2" customWidth="1"/>
    <col min="12295" max="12295" width="14.5" style="2" customWidth="1"/>
    <col min="12296" max="12296" width="17.83203125" style="2" customWidth="1"/>
    <col min="12297" max="12297" width="18.83203125" style="2" customWidth="1"/>
    <col min="12298" max="12299" width="18.5" style="2" customWidth="1"/>
    <col min="12300" max="12300" width="17" style="2" bestFit="1" customWidth="1"/>
    <col min="12301" max="12301" width="17" style="2" customWidth="1"/>
    <col min="12302" max="12302" width="17" style="2" bestFit="1" customWidth="1"/>
    <col min="12303" max="12303" width="18.5" style="2" customWidth="1"/>
    <col min="12304" max="12304" width="17" style="2" customWidth="1"/>
    <col min="12305" max="12305" width="16.33203125" style="2" customWidth="1"/>
    <col min="12306" max="12306" width="15.6640625" style="2" bestFit="1" customWidth="1"/>
    <col min="12307" max="12544" width="12" style="2"/>
    <col min="12545" max="12545" width="2.5" style="2" customWidth="1"/>
    <col min="12546" max="12546" width="4.33203125" style="2" customWidth="1"/>
    <col min="12547" max="12547" width="1.83203125" style="2" customWidth="1"/>
    <col min="12548" max="12548" width="20.83203125" style="2" customWidth="1"/>
    <col min="12549" max="12549" width="14.83203125" style="2" customWidth="1"/>
    <col min="12550" max="12550" width="31.6640625" style="2" customWidth="1"/>
    <col min="12551" max="12551" width="14.5" style="2" customWidth="1"/>
    <col min="12552" max="12552" width="17.83203125" style="2" customWidth="1"/>
    <col min="12553" max="12553" width="18.83203125" style="2" customWidth="1"/>
    <col min="12554" max="12555" width="18.5" style="2" customWidth="1"/>
    <col min="12556" max="12556" width="17" style="2" bestFit="1" customWidth="1"/>
    <col min="12557" max="12557" width="17" style="2" customWidth="1"/>
    <col min="12558" max="12558" width="17" style="2" bestFit="1" customWidth="1"/>
    <col min="12559" max="12559" width="18.5" style="2" customWidth="1"/>
    <col min="12560" max="12560" width="17" style="2" customWidth="1"/>
    <col min="12561" max="12561" width="16.33203125" style="2" customWidth="1"/>
    <col min="12562" max="12562" width="15.6640625" style="2" bestFit="1" customWidth="1"/>
    <col min="12563" max="12800" width="12" style="2"/>
    <col min="12801" max="12801" width="2.5" style="2" customWidth="1"/>
    <col min="12802" max="12802" width="4.33203125" style="2" customWidth="1"/>
    <col min="12803" max="12803" width="1.83203125" style="2" customWidth="1"/>
    <col min="12804" max="12804" width="20.83203125" style="2" customWidth="1"/>
    <col min="12805" max="12805" width="14.83203125" style="2" customWidth="1"/>
    <col min="12806" max="12806" width="31.6640625" style="2" customWidth="1"/>
    <col min="12807" max="12807" width="14.5" style="2" customWidth="1"/>
    <col min="12808" max="12808" width="17.83203125" style="2" customWidth="1"/>
    <col min="12809" max="12809" width="18.83203125" style="2" customWidth="1"/>
    <col min="12810" max="12811" width="18.5" style="2" customWidth="1"/>
    <col min="12812" max="12812" width="17" style="2" bestFit="1" customWidth="1"/>
    <col min="12813" max="12813" width="17" style="2" customWidth="1"/>
    <col min="12814" max="12814" width="17" style="2" bestFit="1" customWidth="1"/>
    <col min="12815" max="12815" width="18.5" style="2" customWidth="1"/>
    <col min="12816" max="12816" width="17" style="2" customWidth="1"/>
    <col min="12817" max="12817" width="16.33203125" style="2" customWidth="1"/>
    <col min="12818" max="12818" width="15.6640625" style="2" bestFit="1" customWidth="1"/>
    <col min="12819" max="13056" width="12" style="2"/>
    <col min="13057" max="13057" width="2.5" style="2" customWidth="1"/>
    <col min="13058" max="13058" width="4.33203125" style="2" customWidth="1"/>
    <col min="13059" max="13059" width="1.83203125" style="2" customWidth="1"/>
    <col min="13060" max="13060" width="20.83203125" style="2" customWidth="1"/>
    <col min="13061" max="13061" width="14.83203125" style="2" customWidth="1"/>
    <col min="13062" max="13062" width="31.6640625" style="2" customWidth="1"/>
    <col min="13063" max="13063" width="14.5" style="2" customWidth="1"/>
    <col min="13064" max="13064" width="17.83203125" style="2" customWidth="1"/>
    <col min="13065" max="13065" width="18.83203125" style="2" customWidth="1"/>
    <col min="13066" max="13067" width="18.5" style="2" customWidth="1"/>
    <col min="13068" max="13068" width="17" style="2" bestFit="1" customWidth="1"/>
    <col min="13069" max="13069" width="17" style="2" customWidth="1"/>
    <col min="13070" max="13070" width="17" style="2" bestFit="1" customWidth="1"/>
    <col min="13071" max="13071" width="18.5" style="2" customWidth="1"/>
    <col min="13072" max="13072" width="17" style="2" customWidth="1"/>
    <col min="13073" max="13073" width="16.33203125" style="2" customWidth="1"/>
    <col min="13074" max="13074" width="15.6640625" style="2" bestFit="1" customWidth="1"/>
    <col min="13075" max="13312" width="12" style="2"/>
    <col min="13313" max="13313" width="2.5" style="2" customWidth="1"/>
    <col min="13314" max="13314" width="4.33203125" style="2" customWidth="1"/>
    <col min="13315" max="13315" width="1.83203125" style="2" customWidth="1"/>
    <col min="13316" max="13316" width="20.83203125" style="2" customWidth="1"/>
    <col min="13317" max="13317" width="14.83203125" style="2" customWidth="1"/>
    <col min="13318" max="13318" width="31.6640625" style="2" customWidth="1"/>
    <col min="13319" max="13319" width="14.5" style="2" customWidth="1"/>
    <col min="13320" max="13320" width="17.83203125" style="2" customWidth="1"/>
    <col min="13321" max="13321" width="18.83203125" style="2" customWidth="1"/>
    <col min="13322" max="13323" width="18.5" style="2" customWidth="1"/>
    <col min="13324" max="13324" width="17" style="2" bestFit="1" customWidth="1"/>
    <col min="13325" max="13325" width="17" style="2" customWidth="1"/>
    <col min="13326" max="13326" width="17" style="2" bestFit="1" customWidth="1"/>
    <col min="13327" max="13327" width="18.5" style="2" customWidth="1"/>
    <col min="13328" max="13328" width="17" style="2" customWidth="1"/>
    <col min="13329" max="13329" width="16.33203125" style="2" customWidth="1"/>
    <col min="13330" max="13330" width="15.6640625" style="2" bestFit="1" customWidth="1"/>
    <col min="13331" max="13568" width="12" style="2"/>
    <col min="13569" max="13569" width="2.5" style="2" customWidth="1"/>
    <col min="13570" max="13570" width="4.33203125" style="2" customWidth="1"/>
    <col min="13571" max="13571" width="1.83203125" style="2" customWidth="1"/>
    <col min="13572" max="13572" width="20.83203125" style="2" customWidth="1"/>
    <col min="13573" max="13573" width="14.83203125" style="2" customWidth="1"/>
    <col min="13574" max="13574" width="31.6640625" style="2" customWidth="1"/>
    <col min="13575" max="13575" width="14.5" style="2" customWidth="1"/>
    <col min="13576" max="13576" width="17.83203125" style="2" customWidth="1"/>
    <col min="13577" max="13577" width="18.83203125" style="2" customWidth="1"/>
    <col min="13578" max="13579" width="18.5" style="2" customWidth="1"/>
    <col min="13580" max="13580" width="17" style="2" bestFit="1" customWidth="1"/>
    <col min="13581" max="13581" width="17" style="2" customWidth="1"/>
    <col min="13582" max="13582" width="17" style="2" bestFit="1" customWidth="1"/>
    <col min="13583" max="13583" width="18.5" style="2" customWidth="1"/>
    <col min="13584" max="13584" width="17" style="2" customWidth="1"/>
    <col min="13585" max="13585" width="16.33203125" style="2" customWidth="1"/>
    <col min="13586" max="13586" width="15.6640625" style="2" bestFit="1" customWidth="1"/>
    <col min="13587" max="13824" width="12" style="2"/>
    <col min="13825" max="13825" width="2.5" style="2" customWidth="1"/>
    <col min="13826" max="13826" width="4.33203125" style="2" customWidth="1"/>
    <col min="13827" max="13827" width="1.83203125" style="2" customWidth="1"/>
    <col min="13828" max="13828" width="20.83203125" style="2" customWidth="1"/>
    <col min="13829" max="13829" width="14.83203125" style="2" customWidth="1"/>
    <col min="13830" max="13830" width="31.6640625" style="2" customWidth="1"/>
    <col min="13831" max="13831" width="14.5" style="2" customWidth="1"/>
    <col min="13832" max="13832" width="17.83203125" style="2" customWidth="1"/>
    <col min="13833" max="13833" width="18.83203125" style="2" customWidth="1"/>
    <col min="13834" max="13835" width="18.5" style="2" customWidth="1"/>
    <col min="13836" max="13836" width="17" style="2" bestFit="1" customWidth="1"/>
    <col min="13837" max="13837" width="17" style="2" customWidth="1"/>
    <col min="13838" max="13838" width="17" style="2" bestFit="1" customWidth="1"/>
    <col min="13839" max="13839" width="18.5" style="2" customWidth="1"/>
    <col min="13840" max="13840" width="17" style="2" customWidth="1"/>
    <col min="13841" max="13841" width="16.33203125" style="2" customWidth="1"/>
    <col min="13842" max="13842" width="15.6640625" style="2" bestFit="1" customWidth="1"/>
    <col min="13843" max="14080" width="12" style="2"/>
    <col min="14081" max="14081" width="2.5" style="2" customWidth="1"/>
    <col min="14082" max="14082" width="4.33203125" style="2" customWidth="1"/>
    <col min="14083" max="14083" width="1.83203125" style="2" customWidth="1"/>
    <col min="14084" max="14084" width="20.83203125" style="2" customWidth="1"/>
    <col min="14085" max="14085" width="14.83203125" style="2" customWidth="1"/>
    <col min="14086" max="14086" width="31.6640625" style="2" customWidth="1"/>
    <col min="14087" max="14087" width="14.5" style="2" customWidth="1"/>
    <col min="14088" max="14088" width="17.83203125" style="2" customWidth="1"/>
    <col min="14089" max="14089" width="18.83203125" style="2" customWidth="1"/>
    <col min="14090" max="14091" width="18.5" style="2" customWidth="1"/>
    <col min="14092" max="14092" width="17" style="2" bestFit="1" customWidth="1"/>
    <col min="14093" max="14093" width="17" style="2" customWidth="1"/>
    <col min="14094" max="14094" width="17" style="2" bestFit="1" customWidth="1"/>
    <col min="14095" max="14095" width="18.5" style="2" customWidth="1"/>
    <col min="14096" max="14096" width="17" style="2" customWidth="1"/>
    <col min="14097" max="14097" width="16.33203125" style="2" customWidth="1"/>
    <col min="14098" max="14098" width="15.6640625" style="2" bestFit="1" customWidth="1"/>
    <col min="14099" max="14336" width="12" style="2"/>
    <col min="14337" max="14337" width="2.5" style="2" customWidth="1"/>
    <col min="14338" max="14338" width="4.33203125" style="2" customWidth="1"/>
    <col min="14339" max="14339" width="1.83203125" style="2" customWidth="1"/>
    <col min="14340" max="14340" width="20.83203125" style="2" customWidth="1"/>
    <col min="14341" max="14341" width="14.83203125" style="2" customWidth="1"/>
    <col min="14342" max="14342" width="31.6640625" style="2" customWidth="1"/>
    <col min="14343" max="14343" width="14.5" style="2" customWidth="1"/>
    <col min="14344" max="14344" width="17.83203125" style="2" customWidth="1"/>
    <col min="14345" max="14345" width="18.83203125" style="2" customWidth="1"/>
    <col min="14346" max="14347" width="18.5" style="2" customWidth="1"/>
    <col min="14348" max="14348" width="17" style="2" bestFit="1" customWidth="1"/>
    <col min="14349" max="14349" width="17" style="2" customWidth="1"/>
    <col min="14350" max="14350" width="17" style="2" bestFit="1" customWidth="1"/>
    <col min="14351" max="14351" width="18.5" style="2" customWidth="1"/>
    <col min="14352" max="14352" width="17" style="2" customWidth="1"/>
    <col min="14353" max="14353" width="16.33203125" style="2" customWidth="1"/>
    <col min="14354" max="14354" width="15.6640625" style="2" bestFit="1" customWidth="1"/>
    <col min="14355" max="14592" width="12" style="2"/>
    <col min="14593" max="14593" width="2.5" style="2" customWidth="1"/>
    <col min="14594" max="14594" width="4.33203125" style="2" customWidth="1"/>
    <col min="14595" max="14595" width="1.83203125" style="2" customWidth="1"/>
    <col min="14596" max="14596" width="20.83203125" style="2" customWidth="1"/>
    <col min="14597" max="14597" width="14.83203125" style="2" customWidth="1"/>
    <col min="14598" max="14598" width="31.6640625" style="2" customWidth="1"/>
    <col min="14599" max="14599" width="14.5" style="2" customWidth="1"/>
    <col min="14600" max="14600" width="17.83203125" style="2" customWidth="1"/>
    <col min="14601" max="14601" width="18.83203125" style="2" customWidth="1"/>
    <col min="14602" max="14603" width="18.5" style="2" customWidth="1"/>
    <col min="14604" max="14604" width="17" style="2" bestFit="1" customWidth="1"/>
    <col min="14605" max="14605" width="17" style="2" customWidth="1"/>
    <col min="14606" max="14606" width="17" style="2" bestFit="1" customWidth="1"/>
    <col min="14607" max="14607" width="18.5" style="2" customWidth="1"/>
    <col min="14608" max="14608" width="17" style="2" customWidth="1"/>
    <col min="14609" max="14609" width="16.33203125" style="2" customWidth="1"/>
    <col min="14610" max="14610" width="15.6640625" style="2" bestFit="1" customWidth="1"/>
    <col min="14611" max="14848" width="12" style="2"/>
    <col min="14849" max="14849" width="2.5" style="2" customWidth="1"/>
    <col min="14850" max="14850" width="4.33203125" style="2" customWidth="1"/>
    <col min="14851" max="14851" width="1.83203125" style="2" customWidth="1"/>
    <col min="14852" max="14852" width="20.83203125" style="2" customWidth="1"/>
    <col min="14853" max="14853" width="14.83203125" style="2" customWidth="1"/>
    <col min="14854" max="14854" width="31.6640625" style="2" customWidth="1"/>
    <col min="14855" max="14855" width="14.5" style="2" customWidth="1"/>
    <col min="14856" max="14856" width="17.83203125" style="2" customWidth="1"/>
    <col min="14857" max="14857" width="18.83203125" style="2" customWidth="1"/>
    <col min="14858" max="14859" width="18.5" style="2" customWidth="1"/>
    <col min="14860" max="14860" width="17" style="2" bestFit="1" customWidth="1"/>
    <col min="14861" max="14861" width="17" style="2" customWidth="1"/>
    <col min="14862" max="14862" width="17" style="2" bestFit="1" customWidth="1"/>
    <col min="14863" max="14863" width="18.5" style="2" customWidth="1"/>
    <col min="14864" max="14864" width="17" style="2" customWidth="1"/>
    <col min="14865" max="14865" width="16.33203125" style="2" customWidth="1"/>
    <col min="14866" max="14866" width="15.6640625" style="2" bestFit="1" customWidth="1"/>
    <col min="14867" max="15104" width="12" style="2"/>
    <col min="15105" max="15105" width="2.5" style="2" customWidth="1"/>
    <col min="15106" max="15106" width="4.33203125" style="2" customWidth="1"/>
    <col min="15107" max="15107" width="1.83203125" style="2" customWidth="1"/>
    <col min="15108" max="15108" width="20.83203125" style="2" customWidth="1"/>
    <col min="15109" max="15109" width="14.83203125" style="2" customWidth="1"/>
    <col min="15110" max="15110" width="31.6640625" style="2" customWidth="1"/>
    <col min="15111" max="15111" width="14.5" style="2" customWidth="1"/>
    <col min="15112" max="15112" width="17.83203125" style="2" customWidth="1"/>
    <col min="15113" max="15113" width="18.83203125" style="2" customWidth="1"/>
    <col min="15114" max="15115" width="18.5" style="2" customWidth="1"/>
    <col min="15116" max="15116" width="17" style="2" bestFit="1" customWidth="1"/>
    <col min="15117" max="15117" width="17" style="2" customWidth="1"/>
    <col min="15118" max="15118" width="17" style="2" bestFit="1" customWidth="1"/>
    <col min="15119" max="15119" width="18.5" style="2" customWidth="1"/>
    <col min="15120" max="15120" width="17" style="2" customWidth="1"/>
    <col min="15121" max="15121" width="16.33203125" style="2" customWidth="1"/>
    <col min="15122" max="15122" width="15.6640625" style="2" bestFit="1" customWidth="1"/>
    <col min="15123" max="15360" width="12" style="2"/>
    <col min="15361" max="15361" width="2.5" style="2" customWidth="1"/>
    <col min="15362" max="15362" width="4.33203125" style="2" customWidth="1"/>
    <col min="15363" max="15363" width="1.83203125" style="2" customWidth="1"/>
    <col min="15364" max="15364" width="20.83203125" style="2" customWidth="1"/>
    <col min="15365" max="15365" width="14.83203125" style="2" customWidth="1"/>
    <col min="15366" max="15366" width="31.6640625" style="2" customWidth="1"/>
    <col min="15367" max="15367" width="14.5" style="2" customWidth="1"/>
    <col min="15368" max="15368" width="17.83203125" style="2" customWidth="1"/>
    <col min="15369" max="15369" width="18.83203125" style="2" customWidth="1"/>
    <col min="15370" max="15371" width="18.5" style="2" customWidth="1"/>
    <col min="15372" max="15372" width="17" style="2" bestFit="1" customWidth="1"/>
    <col min="15373" max="15373" width="17" style="2" customWidth="1"/>
    <col min="15374" max="15374" width="17" style="2" bestFit="1" customWidth="1"/>
    <col min="15375" max="15375" width="18.5" style="2" customWidth="1"/>
    <col min="15376" max="15376" width="17" style="2" customWidth="1"/>
    <col min="15377" max="15377" width="16.33203125" style="2" customWidth="1"/>
    <col min="15378" max="15378" width="15.6640625" style="2" bestFit="1" customWidth="1"/>
    <col min="15379" max="15616" width="12" style="2"/>
    <col min="15617" max="15617" width="2.5" style="2" customWidth="1"/>
    <col min="15618" max="15618" width="4.33203125" style="2" customWidth="1"/>
    <col min="15619" max="15619" width="1.83203125" style="2" customWidth="1"/>
    <col min="15620" max="15620" width="20.83203125" style="2" customWidth="1"/>
    <col min="15621" max="15621" width="14.83203125" style="2" customWidth="1"/>
    <col min="15622" max="15622" width="31.6640625" style="2" customWidth="1"/>
    <col min="15623" max="15623" width="14.5" style="2" customWidth="1"/>
    <col min="15624" max="15624" width="17.83203125" style="2" customWidth="1"/>
    <col min="15625" max="15625" width="18.83203125" style="2" customWidth="1"/>
    <col min="15626" max="15627" width="18.5" style="2" customWidth="1"/>
    <col min="15628" max="15628" width="17" style="2" bestFit="1" customWidth="1"/>
    <col min="15629" max="15629" width="17" style="2" customWidth="1"/>
    <col min="15630" max="15630" width="17" style="2" bestFit="1" customWidth="1"/>
    <col min="15631" max="15631" width="18.5" style="2" customWidth="1"/>
    <col min="15632" max="15632" width="17" style="2" customWidth="1"/>
    <col min="15633" max="15633" width="16.33203125" style="2" customWidth="1"/>
    <col min="15634" max="15634" width="15.6640625" style="2" bestFit="1" customWidth="1"/>
    <col min="15635" max="15872" width="12" style="2"/>
    <col min="15873" max="15873" width="2.5" style="2" customWidth="1"/>
    <col min="15874" max="15874" width="4.33203125" style="2" customWidth="1"/>
    <col min="15875" max="15875" width="1.83203125" style="2" customWidth="1"/>
    <col min="15876" max="15876" width="20.83203125" style="2" customWidth="1"/>
    <col min="15877" max="15877" width="14.83203125" style="2" customWidth="1"/>
    <col min="15878" max="15878" width="31.6640625" style="2" customWidth="1"/>
    <col min="15879" max="15879" width="14.5" style="2" customWidth="1"/>
    <col min="15880" max="15880" width="17.83203125" style="2" customWidth="1"/>
    <col min="15881" max="15881" width="18.83203125" style="2" customWidth="1"/>
    <col min="15882" max="15883" width="18.5" style="2" customWidth="1"/>
    <col min="15884" max="15884" width="17" style="2" bestFit="1" customWidth="1"/>
    <col min="15885" max="15885" width="17" style="2" customWidth="1"/>
    <col min="15886" max="15886" width="17" style="2" bestFit="1" customWidth="1"/>
    <col min="15887" max="15887" width="18.5" style="2" customWidth="1"/>
    <col min="15888" max="15888" width="17" style="2" customWidth="1"/>
    <col min="15889" max="15889" width="16.33203125" style="2" customWidth="1"/>
    <col min="15890" max="15890" width="15.6640625" style="2" bestFit="1" customWidth="1"/>
    <col min="15891" max="16128" width="12" style="2"/>
    <col min="16129" max="16129" width="2.5" style="2" customWidth="1"/>
    <col min="16130" max="16130" width="4.33203125" style="2" customWidth="1"/>
    <col min="16131" max="16131" width="1.83203125" style="2" customWidth="1"/>
    <col min="16132" max="16132" width="20.83203125" style="2" customWidth="1"/>
    <col min="16133" max="16133" width="14.83203125" style="2" customWidth="1"/>
    <col min="16134" max="16134" width="31.6640625" style="2" customWidth="1"/>
    <col min="16135" max="16135" width="14.5" style="2" customWidth="1"/>
    <col min="16136" max="16136" width="17.83203125" style="2" customWidth="1"/>
    <col min="16137" max="16137" width="18.83203125" style="2" customWidth="1"/>
    <col min="16138" max="16139" width="18.5" style="2" customWidth="1"/>
    <col min="16140" max="16140" width="17" style="2" bestFit="1" customWidth="1"/>
    <col min="16141" max="16141" width="17" style="2" customWidth="1"/>
    <col min="16142" max="16142" width="17" style="2" bestFit="1" customWidth="1"/>
    <col min="16143" max="16143" width="18.5" style="2" customWidth="1"/>
    <col min="16144" max="16144" width="17" style="2" customWidth="1"/>
    <col min="16145" max="16145" width="16.33203125" style="2" customWidth="1"/>
    <col min="16146" max="16146" width="15.6640625" style="2" bestFit="1" customWidth="1"/>
    <col min="16147" max="16384" width="12" style="2"/>
  </cols>
  <sheetData>
    <row r="1" spans="1:13" ht="40.5" customHeight="1" x14ac:dyDescent="0.2">
      <c r="A1" s="1"/>
      <c r="B1" s="85" t="s">
        <v>0</v>
      </c>
      <c r="C1" s="86"/>
      <c r="D1" s="86"/>
      <c r="E1" s="86"/>
      <c r="F1" s="86"/>
      <c r="G1" s="86"/>
      <c r="H1" s="86"/>
      <c r="I1" s="86"/>
      <c r="J1" s="86"/>
      <c r="K1" s="86"/>
      <c r="L1" s="86"/>
      <c r="M1" s="87"/>
    </row>
    <row r="2" spans="1:13" x14ac:dyDescent="0.2">
      <c r="A2" s="1"/>
      <c r="B2" s="88" t="s">
        <v>1</v>
      </c>
      <c r="C2" s="89"/>
      <c r="D2" s="80" t="s">
        <v>2</v>
      </c>
      <c r="E2" s="92" t="s">
        <v>3</v>
      </c>
      <c r="F2" s="80" t="s">
        <v>4</v>
      </c>
      <c r="G2" s="93" t="s">
        <v>5</v>
      </c>
      <c r="H2" s="74"/>
      <c r="I2" s="74"/>
      <c r="J2" s="74"/>
      <c r="K2" s="74"/>
      <c r="L2" s="74"/>
      <c r="M2" s="94"/>
    </row>
    <row r="3" spans="1:13" x14ac:dyDescent="0.2">
      <c r="A3" s="1"/>
      <c r="B3" s="90"/>
      <c r="C3" s="91"/>
      <c r="D3" s="81"/>
      <c r="E3" s="81"/>
      <c r="F3" s="81"/>
      <c r="G3" s="95" t="s">
        <v>6</v>
      </c>
      <c r="H3" s="97" t="s">
        <v>7</v>
      </c>
      <c r="I3" s="74" t="s">
        <v>8</v>
      </c>
      <c r="J3" s="74" t="s">
        <v>9</v>
      </c>
      <c r="K3" s="74" t="s">
        <v>10</v>
      </c>
      <c r="L3" s="76" t="s">
        <v>11</v>
      </c>
      <c r="M3" s="77"/>
    </row>
    <row r="4" spans="1:13" x14ac:dyDescent="0.2">
      <c r="A4" s="1"/>
      <c r="B4" s="90"/>
      <c r="C4" s="91"/>
      <c r="D4" s="81"/>
      <c r="E4" s="81"/>
      <c r="F4" s="81"/>
      <c r="G4" s="96"/>
      <c r="H4" s="98"/>
      <c r="I4" s="75"/>
      <c r="J4" s="75"/>
      <c r="K4" s="75"/>
      <c r="L4" s="78" t="s">
        <v>12</v>
      </c>
      <c r="M4" s="80" t="s">
        <v>13</v>
      </c>
    </row>
    <row r="5" spans="1:13" ht="13.5" thickBot="1" x14ac:dyDescent="0.25">
      <c r="A5" s="1"/>
      <c r="B5" s="90"/>
      <c r="C5" s="91"/>
      <c r="D5" s="81"/>
      <c r="E5" s="81"/>
      <c r="F5" s="81"/>
      <c r="G5" s="96"/>
      <c r="H5" s="98"/>
      <c r="I5" s="75"/>
      <c r="J5" s="75"/>
      <c r="K5" s="75"/>
      <c r="L5" s="79"/>
      <c r="M5" s="81"/>
    </row>
    <row r="6" spans="1:13" ht="12.75" customHeight="1" x14ac:dyDescent="0.2">
      <c r="A6" s="3"/>
      <c r="B6" s="82" t="s">
        <v>14</v>
      </c>
      <c r="C6" s="83"/>
      <c r="D6" s="83"/>
      <c r="E6" s="4"/>
      <c r="F6" s="5"/>
      <c r="G6" s="6"/>
      <c r="H6" s="6"/>
      <c r="I6" s="6"/>
      <c r="J6" s="84"/>
      <c r="K6" s="84"/>
      <c r="L6" s="6"/>
      <c r="M6" s="7"/>
    </row>
    <row r="7" spans="1:13" ht="13.5" customHeight="1" x14ac:dyDescent="0.2">
      <c r="A7" s="3"/>
      <c r="B7" s="8"/>
      <c r="C7" s="68" t="s">
        <v>15</v>
      </c>
      <c r="D7" s="68"/>
      <c r="E7" s="9"/>
      <c r="F7" s="10"/>
      <c r="G7" s="11"/>
      <c r="H7" s="11"/>
      <c r="I7" s="11"/>
      <c r="J7" s="11"/>
      <c r="K7" s="11"/>
      <c r="L7" s="11"/>
      <c r="M7" s="12"/>
    </row>
    <row r="8" spans="1:13" x14ac:dyDescent="0.2">
      <c r="A8" s="1"/>
      <c r="B8" s="8"/>
      <c r="C8" s="13"/>
      <c r="D8" s="13"/>
      <c r="E8" s="14"/>
      <c r="F8" s="15"/>
      <c r="G8" s="16"/>
      <c r="H8" s="16"/>
      <c r="I8" s="16"/>
      <c r="J8" s="16"/>
      <c r="K8" s="16"/>
      <c r="L8" s="11"/>
      <c r="M8" s="12"/>
    </row>
    <row r="9" spans="1:13" ht="22.5" x14ac:dyDescent="0.2">
      <c r="A9" s="1"/>
      <c r="B9" s="17" t="s">
        <v>16</v>
      </c>
      <c r="C9" s="18"/>
      <c r="D9" s="19" t="s">
        <v>17</v>
      </c>
      <c r="E9" s="14">
        <v>5150</v>
      </c>
      <c r="F9" s="15" t="s">
        <v>18</v>
      </c>
      <c r="G9" s="20">
        <f t="shared" ref="G9:G66" si="0">+H9</f>
        <v>0</v>
      </c>
      <c r="H9" s="21">
        <v>0</v>
      </c>
      <c r="I9" s="22">
        <v>38875</v>
      </c>
      <c r="J9" s="21">
        <v>0</v>
      </c>
      <c r="K9" s="21">
        <v>0</v>
      </c>
      <c r="L9" s="23">
        <f t="shared" ref="L9:L66" si="1">IFERROR(K9/H9,0)</f>
        <v>0</v>
      </c>
      <c r="M9" s="24">
        <f t="shared" ref="M9:M66" si="2">IFERROR(K9/I9,0)</f>
        <v>0</v>
      </c>
    </row>
    <row r="10" spans="1:13" x14ac:dyDescent="0.2">
      <c r="A10" s="1"/>
      <c r="B10" s="17"/>
      <c r="C10" s="18"/>
      <c r="D10" s="19"/>
      <c r="E10" s="14">
        <v>5210</v>
      </c>
      <c r="F10" s="15" t="s">
        <v>19</v>
      </c>
      <c r="G10" s="20">
        <f t="shared" si="0"/>
        <v>0</v>
      </c>
      <c r="H10" s="21">
        <v>0</v>
      </c>
      <c r="I10" s="22">
        <v>26000</v>
      </c>
      <c r="J10" s="21">
        <v>0</v>
      </c>
      <c r="K10" s="21">
        <v>0</v>
      </c>
      <c r="L10" s="23">
        <f t="shared" si="1"/>
        <v>0</v>
      </c>
      <c r="M10" s="24">
        <f t="shared" si="2"/>
        <v>0</v>
      </c>
    </row>
    <row r="11" spans="1:13" x14ac:dyDescent="0.2">
      <c r="A11" s="1"/>
      <c r="B11" s="17"/>
      <c r="C11" s="18"/>
      <c r="D11" s="19"/>
      <c r="E11" s="14">
        <v>5650</v>
      </c>
      <c r="F11" s="15" t="s">
        <v>20</v>
      </c>
      <c r="G11" s="20">
        <f t="shared" si="0"/>
        <v>0</v>
      </c>
      <c r="H11" s="21">
        <v>0</v>
      </c>
      <c r="I11" s="22">
        <v>243210.88</v>
      </c>
      <c r="J11" s="21">
        <v>0</v>
      </c>
      <c r="K11" s="21">
        <v>0</v>
      </c>
      <c r="L11" s="23">
        <f t="shared" si="1"/>
        <v>0</v>
      </c>
      <c r="M11" s="24">
        <f t="shared" si="2"/>
        <v>0</v>
      </c>
    </row>
    <row r="12" spans="1:13" ht="22.5" x14ac:dyDescent="0.2">
      <c r="A12" s="1"/>
      <c r="B12" s="17" t="s">
        <v>21</v>
      </c>
      <c r="C12" s="18"/>
      <c r="D12" s="19" t="s">
        <v>22</v>
      </c>
      <c r="E12" s="14">
        <v>5190</v>
      </c>
      <c r="F12" s="15" t="s">
        <v>23</v>
      </c>
      <c r="G12" s="20">
        <f t="shared" si="0"/>
        <v>0</v>
      </c>
      <c r="H12" s="21">
        <v>0</v>
      </c>
      <c r="I12" s="22">
        <v>42920</v>
      </c>
      <c r="J12" s="21">
        <v>42920</v>
      </c>
      <c r="K12" s="21">
        <v>42920</v>
      </c>
      <c r="L12" s="23">
        <f t="shared" si="1"/>
        <v>0</v>
      </c>
      <c r="M12" s="24">
        <f t="shared" si="2"/>
        <v>1</v>
      </c>
    </row>
    <row r="13" spans="1:13" ht="33.75" x14ac:dyDescent="0.2">
      <c r="A13" s="1"/>
      <c r="B13" s="17" t="s">
        <v>24</v>
      </c>
      <c r="C13" s="18"/>
      <c r="D13" s="19" t="s">
        <v>25</v>
      </c>
      <c r="E13" s="14">
        <v>5150</v>
      </c>
      <c r="F13" s="15" t="s">
        <v>18</v>
      </c>
      <c r="G13" s="20">
        <f t="shared" si="0"/>
        <v>0</v>
      </c>
      <c r="H13" s="21">
        <v>0</v>
      </c>
      <c r="I13" s="22">
        <v>31455.17</v>
      </c>
      <c r="J13" s="21">
        <v>0</v>
      </c>
      <c r="K13" s="21">
        <v>0</v>
      </c>
      <c r="L13" s="23">
        <f t="shared" si="1"/>
        <v>0</v>
      </c>
      <c r="M13" s="24">
        <f t="shared" si="2"/>
        <v>0</v>
      </c>
    </row>
    <row r="14" spans="1:13" x14ac:dyDescent="0.2">
      <c r="A14" s="1"/>
      <c r="B14" s="17"/>
      <c r="C14" s="18"/>
      <c r="D14" s="19"/>
      <c r="E14" s="14">
        <v>5670</v>
      </c>
      <c r="F14" s="15" t="s">
        <v>26</v>
      </c>
      <c r="G14" s="20">
        <f t="shared" si="0"/>
        <v>0</v>
      </c>
      <c r="H14" s="21">
        <v>0</v>
      </c>
      <c r="I14" s="22">
        <v>46000</v>
      </c>
      <c r="J14" s="21">
        <v>0</v>
      </c>
      <c r="K14" s="21">
        <v>0</v>
      </c>
      <c r="L14" s="23">
        <f t="shared" si="1"/>
        <v>0</v>
      </c>
      <c r="M14" s="24">
        <f t="shared" si="2"/>
        <v>0</v>
      </c>
    </row>
    <row r="15" spans="1:13" ht="22.5" x14ac:dyDescent="0.2">
      <c r="A15" s="1"/>
      <c r="B15" s="17" t="s">
        <v>27</v>
      </c>
      <c r="C15" s="18"/>
      <c r="D15" s="19" t="s">
        <v>28</v>
      </c>
      <c r="E15" s="14">
        <v>5220</v>
      </c>
      <c r="F15" s="15" t="s">
        <v>29</v>
      </c>
      <c r="G15" s="20">
        <f t="shared" si="0"/>
        <v>0</v>
      </c>
      <c r="H15" s="21">
        <v>0</v>
      </c>
      <c r="I15" s="22">
        <v>161325.35999999999</v>
      </c>
      <c r="J15" s="21">
        <v>0</v>
      </c>
      <c r="K15" s="21">
        <v>0</v>
      </c>
      <c r="L15" s="23">
        <f t="shared" si="1"/>
        <v>0</v>
      </c>
      <c r="M15" s="24">
        <f t="shared" si="2"/>
        <v>0</v>
      </c>
    </row>
    <row r="16" spans="1:13" x14ac:dyDescent="0.2">
      <c r="A16" s="1"/>
      <c r="B16" s="17" t="s">
        <v>30</v>
      </c>
      <c r="C16" s="18"/>
      <c r="D16" s="19" t="s">
        <v>22</v>
      </c>
      <c r="E16" s="14">
        <v>5120</v>
      </c>
      <c r="F16" s="15" t="s">
        <v>31</v>
      </c>
      <c r="G16" s="20">
        <f t="shared" si="0"/>
        <v>0</v>
      </c>
      <c r="H16" s="21">
        <v>0</v>
      </c>
      <c r="I16" s="22">
        <v>133900</v>
      </c>
      <c r="J16" s="21">
        <v>133900</v>
      </c>
      <c r="K16" s="21">
        <v>133900</v>
      </c>
      <c r="L16" s="23">
        <f t="shared" si="1"/>
        <v>0</v>
      </c>
      <c r="M16" s="24">
        <f t="shared" si="2"/>
        <v>1</v>
      </c>
    </row>
    <row r="17" spans="1:13" ht="22.5" x14ac:dyDescent="0.2">
      <c r="A17" s="1"/>
      <c r="B17" s="17" t="s">
        <v>32</v>
      </c>
      <c r="C17" s="18"/>
      <c r="D17" s="19" t="s">
        <v>33</v>
      </c>
      <c r="E17" s="14">
        <v>5150</v>
      </c>
      <c r="F17" s="15" t="s">
        <v>18</v>
      </c>
      <c r="G17" s="20">
        <f t="shared" si="0"/>
        <v>0</v>
      </c>
      <c r="H17" s="21">
        <v>0</v>
      </c>
      <c r="I17" s="22">
        <v>200000</v>
      </c>
      <c r="J17" s="21">
        <v>0</v>
      </c>
      <c r="K17" s="21">
        <v>0</v>
      </c>
      <c r="L17" s="23">
        <f t="shared" si="1"/>
        <v>0</v>
      </c>
      <c r="M17" s="24">
        <f t="shared" si="2"/>
        <v>0</v>
      </c>
    </row>
    <row r="18" spans="1:13" x14ac:dyDescent="0.2">
      <c r="A18" s="1"/>
      <c r="B18" s="17" t="s">
        <v>34</v>
      </c>
      <c r="C18" s="18"/>
      <c r="D18" s="19" t="s">
        <v>22</v>
      </c>
      <c r="E18" s="14">
        <v>5110</v>
      </c>
      <c r="F18" s="15" t="s">
        <v>35</v>
      </c>
      <c r="G18" s="20">
        <f t="shared" si="0"/>
        <v>0</v>
      </c>
      <c r="H18" s="21">
        <v>0</v>
      </c>
      <c r="I18" s="22">
        <v>5154483.71</v>
      </c>
      <c r="J18" s="21">
        <v>0</v>
      </c>
      <c r="K18" s="21">
        <v>0</v>
      </c>
      <c r="L18" s="23">
        <f t="shared" si="1"/>
        <v>0</v>
      </c>
      <c r="M18" s="24">
        <f t="shared" si="2"/>
        <v>0</v>
      </c>
    </row>
    <row r="19" spans="1:13" x14ac:dyDescent="0.2">
      <c r="A19" s="1"/>
      <c r="B19" s="17"/>
      <c r="C19" s="18"/>
      <c r="D19" s="19"/>
      <c r="E19" s="14">
        <v>5120</v>
      </c>
      <c r="F19" s="15" t="s">
        <v>31</v>
      </c>
      <c r="G19" s="20">
        <f t="shared" si="0"/>
        <v>0</v>
      </c>
      <c r="H19" s="21">
        <v>0</v>
      </c>
      <c r="I19" s="22">
        <v>159964</v>
      </c>
      <c r="J19" s="21">
        <v>159964</v>
      </c>
      <c r="K19" s="21">
        <v>159964</v>
      </c>
      <c r="L19" s="23">
        <f t="shared" si="1"/>
        <v>0</v>
      </c>
      <c r="M19" s="24">
        <f t="shared" si="2"/>
        <v>1</v>
      </c>
    </row>
    <row r="20" spans="1:13" ht="22.5" x14ac:dyDescent="0.2">
      <c r="A20" s="1"/>
      <c r="B20" s="17" t="s">
        <v>36</v>
      </c>
      <c r="C20" s="18"/>
      <c r="D20" s="19" t="s">
        <v>22</v>
      </c>
      <c r="E20" s="14">
        <v>5150</v>
      </c>
      <c r="F20" s="15" t="s">
        <v>18</v>
      </c>
      <c r="G20" s="20">
        <f t="shared" si="0"/>
        <v>0</v>
      </c>
      <c r="H20" s="21">
        <v>0</v>
      </c>
      <c r="I20" s="22">
        <v>55494.400000000001</v>
      </c>
      <c r="J20" s="21">
        <v>0</v>
      </c>
      <c r="K20" s="21">
        <v>0</v>
      </c>
      <c r="L20" s="23">
        <f t="shared" si="1"/>
        <v>0</v>
      </c>
      <c r="M20" s="24">
        <f t="shared" si="2"/>
        <v>0</v>
      </c>
    </row>
    <row r="21" spans="1:13" ht="22.5" x14ac:dyDescent="0.2">
      <c r="A21" s="1"/>
      <c r="B21" s="17"/>
      <c r="C21" s="18"/>
      <c r="D21" s="19"/>
      <c r="E21" s="14">
        <v>5190</v>
      </c>
      <c r="F21" s="15" t="s">
        <v>23</v>
      </c>
      <c r="G21" s="20">
        <f t="shared" si="0"/>
        <v>0</v>
      </c>
      <c r="H21" s="21">
        <v>0</v>
      </c>
      <c r="I21" s="22">
        <v>42920</v>
      </c>
      <c r="J21" s="21">
        <v>42920</v>
      </c>
      <c r="K21" s="21">
        <v>42920</v>
      </c>
      <c r="L21" s="23">
        <f t="shared" si="1"/>
        <v>0</v>
      </c>
      <c r="M21" s="24">
        <f t="shared" si="2"/>
        <v>1</v>
      </c>
    </row>
    <row r="22" spans="1:13" ht="22.5" x14ac:dyDescent="0.2">
      <c r="A22" s="1"/>
      <c r="B22" s="17"/>
      <c r="C22" s="18"/>
      <c r="D22" s="19"/>
      <c r="E22" s="14">
        <v>5660</v>
      </c>
      <c r="F22" s="15" t="s">
        <v>37</v>
      </c>
      <c r="G22" s="20">
        <f t="shared" si="0"/>
        <v>0</v>
      </c>
      <c r="H22" s="21">
        <v>0</v>
      </c>
      <c r="I22" s="22">
        <v>7768.53</v>
      </c>
      <c r="J22" s="21">
        <v>0</v>
      </c>
      <c r="K22" s="21">
        <v>0</v>
      </c>
      <c r="L22" s="23">
        <f t="shared" si="1"/>
        <v>0</v>
      </c>
      <c r="M22" s="24">
        <f t="shared" si="2"/>
        <v>0</v>
      </c>
    </row>
    <row r="23" spans="1:13" x14ac:dyDescent="0.2">
      <c r="A23" s="1"/>
      <c r="B23" s="17" t="s">
        <v>38</v>
      </c>
      <c r="C23" s="18"/>
      <c r="D23" s="19" t="s">
        <v>22</v>
      </c>
      <c r="E23" s="14">
        <v>5110</v>
      </c>
      <c r="F23" s="15" t="s">
        <v>35</v>
      </c>
      <c r="G23" s="20">
        <f t="shared" si="0"/>
        <v>0</v>
      </c>
      <c r="H23" s="21">
        <v>0</v>
      </c>
      <c r="I23" s="22">
        <v>55206.720000000001</v>
      </c>
      <c r="J23" s="21">
        <v>0</v>
      </c>
      <c r="K23" s="21">
        <v>0</v>
      </c>
      <c r="L23" s="23">
        <f t="shared" si="1"/>
        <v>0</v>
      </c>
      <c r="M23" s="24">
        <f t="shared" si="2"/>
        <v>0</v>
      </c>
    </row>
    <row r="24" spans="1:13" ht="22.5" x14ac:dyDescent="0.2">
      <c r="A24" s="1"/>
      <c r="B24" s="17" t="s">
        <v>39</v>
      </c>
      <c r="C24" s="18"/>
      <c r="D24" s="19" t="s">
        <v>40</v>
      </c>
      <c r="E24" s="14">
        <v>5120</v>
      </c>
      <c r="F24" s="15" t="s">
        <v>31</v>
      </c>
      <c r="G24" s="20">
        <f t="shared" si="0"/>
        <v>0</v>
      </c>
      <c r="H24" s="21">
        <v>0</v>
      </c>
      <c r="I24" s="22">
        <v>56150</v>
      </c>
      <c r="J24" s="21">
        <v>0</v>
      </c>
      <c r="K24" s="21">
        <v>0</v>
      </c>
      <c r="L24" s="23">
        <f t="shared" si="1"/>
        <v>0</v>
      </c>
      <c r="M24" s="24">
        <f t="shared" si="2"/>
        <v>0</v>
      </c>
    </row>
    <row r="25" spans="1:13" ht="33.75" x14ac:dyDescent="0.2">
      <c r="A25" s="1"/>
      <c r="B25" s="17" t="s">
        <v>41</v>
      </c>
      <c r="C25" s="18"/>
      <c r="D25" s="19" t="s">
        <v>42</v>
      </c>
      <c r="E25" s="14">
        <v>5310</v>
      </c>
      <c r="F25" s="15" t="s">
        <v>43</v>
      </c>
      <c r="G25" s="20">
        <f t="shared" si="0"/>
        <v>0</v>
      </c>
      <c r="H25" s="21">
        <v>0</v>
      </c>
      <c r="I25" s="22">
        <v>15823.51</v>
      </c>
      <c r="J25" s="21">
        <v>0</v>
      </c>
      <c r="K25" s="21">
        <v>0</v>
      </c>
      <c r="L25" s="23">
        <f t="shared" si="1"/>
        <v>0</v>
      </c>
      <c r="M25" s="24">
        <f t="shared" si="2"/>
        <v>0</v>
      </c>
    </row>
    <row r="26" spans="1:13" ht="22.5" x14ac:dyDescent="0.2">
      <c r="A26" s="1"/>
      <c r="B26" s="17"/>
      <c r="C26" s="18"/>
      <c r="D26" s="19"/>
      <c r="E26" s="14">
        <v>5660</v>
      </c>
      <c r="F26" s="15" t="s">
        <v>37</v>
      </c>
      <c r="G26" s="20">
        <f t="shared" si="0"/>
        <v>0</v>
      </c>
      <c r="H26" s="21">
        <v>0</v>
      </c>
      <c r="I26" s="22">
        <v>66120</v>
      </c>
      <c r="J26" s="21">
        <v>0</v>
      </c>
      <c r="K26" s="21">
        <v>0</v>
      </c>
      <c r="L26" s="23">
        <f t="shared" si="1"/>
        <v>0</v>
      </c>
      <c r="M26" s="24">
        <f t="shared" si="2"/>
        <v>0</v>
      </c>
    </row>
    <row r="27" spans="1:13" x14ac:dyDescent="0.2">
      <c r="A27" s="1"/>
      <c r="B27" s="17" t="s">
        <v>44</v>
      </c>
      <c r="C27" s="18"/>
      <c r="D27" s="19" t="s">
        <v>22</v>
      </c>
      <c r="E27" s="14">
        <v>5650</v>
      </c>
      <c r="F27" s="15" t="s">
        <v>20</v>
      </c>
      <c r="G27" s="20">
        <f t="shared" si="0"/>
        <v>0</v>
      </c>
      <c r="H27" s="21">
        <v>0</v>
      </c>
      <c r="I27" s="22">
        <v>36975</v>
      </c>
      <c r="J27" s="21">
        <v>36975</v>
      </c>
      <c r="K27" s="21">
        <v>36975</v>
      </c>
      <c r="L27" s="23">
        <f t="shared" si="1"/>
        <v>0</v>
      </c>
      <c r="M27" s="24">
        <f t="shared" si="2"/>
        <v>1</v>
      </c>
    </row>
    <row r="28" spans="1:13" x14ac:dyDescent="0.2">
      <c r="A28" s="1"/>
      <c r="B28" s="17" t="s">
        <v>45</v>
      </c>
      <c r="C28" s="18"/>
      <c r="D28" s="19" t="s">
        <v>22</v>
      </c>
      <c r="E28" s="14">
        <v>5620</v>
      </c>
      <c r="F28" s="15" t="s">
        <v>46</v>
      </c>
      <c r="G28" s="20">
        <f t="shared" si="0"/>
        <v>0</v>
      </c>
      <c r="H28" s="21">
        <v>0</v>
      </c>
      <c r="I28" s="22">
        <v>1681355.04</v>
      </c>
      <c r="J28" s="21">
        <v>1681355.04</v>
      </c>
      <c r="K28" s="21">
        <v>1681355.04</v>
      </c>
      <c r="L28" s="23">
        <f t="shared" si="1"/>
        <v>0</v>
      </c>
      <c r="M28" s="24">
        <f t="shared" si="2"/>
        <v>1</v>
      </c>
    </row>
    <row r="29" spans="1:13" ht="22.5" x14ac:dyDescent="0.2">
      <c r="A29" s="1"/>
      <c r="B29" s="17"/>
      <c r="C29" s="18"/>
      <c r="D29" s="19"/>
      <c r="E29" s="14">
        <v>5640</v>
      </c>
      <c r="F29" s="15" t="s">
        <v>47</v>
      </c>
      <c r="G29" s="20">
        <f t="shared" si="0"/>
        <v>0</v>
      </c>
      <c r="H29" s="21">
        <v>0</v>
      </c>
      <c r="I29" s="22">
        <v>2094960</v>
      </c>
      <c r="J29" s="21">
        <v>0</v>
      </c>
      <c r="K29" s="21">
        <v>0</v>
      </c>
      <c r="L29" s="23">
        <f t="shared" si="1"/>
        <v>0</v>
      </c>
      <c r="M29" s="24">
        <f t="shared" si="2"/>
        <v>0</v>
      </c>
    </row>
    <row r="30" spans="1:13" x14ac:dyDescent="0.2">
      <c r="A30" s="1"/>
      <c r="B30" s="17" t="s">
        <v>48</v>
      </c>
      <c r="C30" s="18"/>
      <c r="D30" s="19" t="s">
        <v>22</v>
      </c>
      <c r="E30" s="14">
        <v>5110</v>
      </c>
      <c r="F30" s="15" t="s">
        <v>35</v>
      </c>
      <c r="G30" s="20">
        <f t="shared" si="0"/>
        <v>0</v>
      </c>
      <c r="H30" s="21">
        <v>0</v>
      </c>
      <c r="I30" s="22">
        <v>32305</v>
      </c>
      <c r="J30" s="21">
        <v>0</v>
      </c>
      <c r="K30" s="21">
        <v>0</v>
      </c>
      <c r="L30" s="23">
        <f t="shared" si="1"/>
        <v>0</v>
      </c>
      <c r="M30" s="24">
        <f t="shared" si="2"/>
        <v>0</v>
      </c>
    </row>
    <row r="31" spans="1:13" ht="22.5" x14ac:dyDescent="0.2">
      <c r="A31" s="1"/>
      <c r="B31" s="17" t="s">
        <v>49</v>
      </c>
      <c r="C31" s="18"/>
      <c r="D31" s="19" t="s">
        <v>22</v>
      </c>
      <c r="E31" s="14">
        <v>5190</v>
      </c>
      <c r="F31" s="15" t="s">
        <v>23</v>
      </c>
      <c r="G31" s="20">
        <f t="shared" si="0"/>
        <v>0</v>
      </c>
      <c r="H31" s="21">
        <v>0</v>
      </c>
      <c r="I31" s="22">
        <v>14268</v>
      </c>
      <c r="J31" s="21">
        <v>14268</v>
      </c>
      <c r="K31" s="21">
        <v>14268</v>
      </c>
      <c r="L31" s="23">
        <f t="shared" si="1"/>
        <v>0</v>
      </c>
      <c r="M31" s="24">
        <f t="shared" si="2"/>
        <v>1</v>
      </c>
    </row>
    <row r="32" spans="1:13" x14ac:dyDescent="0.2">
      <c r="A32" s="1"/>
      <c r="B32" s="17"/>
      <c r="C32" s="18"/>
      <c r="D32" s="19"/>
      <c r="E32" s="14">
        <v>5310</v>
      </c>
      <c r="F32" s="15" t="s">
        <v>43</v>
      </c>
      <c r="G32" s="20">
        <f t="shared" si="0"/>
        <v>0</v>
      </c>
      <c r="H32" s="21">
        <v>0</v>
      </c>
      <c r="I32" s="22">
        <v>88044</v>
      </c>
      <c r="J32" s="21">
        <v>0</v>
      </c>
      <c r="K32" s="21">
        <v>0</v>
      </c>
      <c r="L32" s="23">
        <f t="shared" si="1"/>
        <v>0</v>
      </c>
      <c r="M32" s="24">
        <f t="shared" si="2"/>
        <v>0</v>
      </c>
    </row>
    <row r="33" spans="1:16" x14ac:dyDescent="0.2">
      <c r="A33" s="1"/>
      <c r="B33" s="17" t="s">
        <v>50</v>
      </c>
      <c r="C33" s="18"/>
      <c r="D33" s="19" t="s">
        <v>51</v>
      </c>
      <c r="E33" s="14">
        <v>5310</v>
      </c>
      <c r="F33" s="15" t="s">
        <v>43</v>
      </c>
      <c r="G33" s="20">
        <f t="shared" si="0"/>
        <v>0</v>
      </c>
      <c r="H33" s="21">
        <v>0</v>
      </c>
      <c r="I33" s="22">
        <v>287100</v>
      </c>
      <c r="J33" s="21">
        <v>0</v>
      </c>
      <c r="K33" s="21">
        <v>0</v>
      </c>
      <c r="L33" s="23">
        <f t="shared" si="1"/>
        <v>0</v>
      </c>
      <c r="M33" s="24">
        <f t="shared" si="2"/>
        <v>0</v>
      </c>
    </row>
    <row r="34" spans="1:16" x14ac:dyDescent="0.2">
      <c r="A34" s="1"/>
      <c r="B34" s="17"/>
      <c r="C34" s="18"/>
      <c r="D34" s="19"/>
      <c r="E34" s="14">
        <v>5320</v>
      </c>
      <c r="F34" s="15" t="s">
        <v>52</v>
      </c>
      <c r="G34" s="20">
        <f t="shared" si="0"/>
        <v>0</v>
      </c>
      <c r="H34" s="21">
        <v>0</v>
      </c>
      <c r="I34" s="22">
        <v>141404</v>
      </c>
      <c r="J34" s="21">
        <v>0</v>
      </c>
      <c r="K34" s="21">
        <v>0</v>
      </c>
      <c r="L34" s="23">
        <f t="shared" si="1"/>
        <v>0</v>
      </c>
      <c r="M34" s="24">
        <f t="shared" si="2"/>
        <v>0</v>
      </c>
    </row>
    <row r="35" spans="1:16" ht="22.5" x14ac:dyDescent="0.2">
      <c r="A35" s="1"/>
      <c r="B35" s="17" t="s">
        <v>53</v>
      </c>
      <c r="C35" s="18"/>
      <c r="D35" s="19" t="s">
        <v>54</v>
      </c>
      <c r="E35" s="14">
        <v>5110</v>
      </c>
      <c r="F35" s="15" t="s">
        <v>35</v>
      </c>
      <c r="G35" s="20">
        <f t="shared" si="0"/>
        <v>430000</v>
      </c>
      <c r="H35" s="21">
        <v>430000</v>
      </c>
      <c r="I35" s="22">
        <v>430000</v>
      </c>
      <c r="J35" s="21">
        <v>0</v>
      </c>
      <c r="K35" s="21">
        <v>0</v>
      </c>
      <c r="L35" s="23">
        <f t="shared" si="1"/>
        <v>0</v>
      </c>
      <c r="M35" s="24">
        <f t="shared" si="2"/>
        <v>0</v>
      </c>
    </row>
    <row r="36" spans="1:16" x14ac:dyDescent="0.2">
      <c r="A36" s="1"/>
      <c r="B36" s="17"/>
      <c r="C36" s="18"/>
      <c r="D36" s="19"/>
      <c r="E36" s="14">
        <v>5120</v>
      </c>
      <c r="F36" s="15" t="s">
        <v>31</v>
      </c>
      <c r="G36" s="20">
        <f t="shared" si="0"/>
        <v>151400</v>
      </c>
      <c r="H36" s="21">
        <v>151400</v>
      </c>
      <c r="I36" s="22">
        <v>151400</v>
      </c>
      <c r="J36" s="21">
        <v>0</v>
      </c>
      <c r="K36" s="21">
        <v>0</v>
      </c>
      <c r="L36" s="23">
        <f t="shared" si="1"/>
        <v>0</v>
      </c>
      <c r="M36" s="24">
        <f t="shared" si="2"/>
        <v>0</v>
      </c>
    </row>
    <row r="37" spans="1:16" ht="22.5" x14ac:dyDescent="0.2">
      <c r="A37" s="1"/>
      <c r="B37" s="17"/>
      <c r="C37" s="18"/>
      <c r="D37" s="19"/>
      <c r="E37" s="14">
        <v>5150</v>
      </c>
      <c r="F37" s="15" t="s">
        <v>18</v>
      </c>
      <c r="G37" s="20">
        <f t="shared" si="0"/>
        <v>100000</v>
      </c>
      <c r="H37" s="21">
        <v>100000</v>
      </c>
      <c r="I37" s="22">
        <v>100000</v>
      </c>
      <c r="J37" s="21">
        <v>0</v>
      </c>
      <c r="K37" s="21">
        <v>0</v>
      </c>
      <c r="L37" s="23">
        <f t="shared" si="1"/>
        <v>0</v>
      </c>
      <c r="M37" s="24">
        <f t="shared" si="2"/>
        <v>0</v>
      </c>
    </row>
    <row r="38" spans="1:16" ht="22.5" x14ac:dyDescent="0.2">
      <c r="A38" s="1"/>
      <c r="B38" s="17"/>
      <c r="C38" s="18"/>
      <c r="D38" s="19"/>
      <c r="E38" s="14">
        <v>5190</v>
      </c>
      <c r="F38" s="15" t="s">
        <v>23</v>
      </c>
      <c r="G38" s="20">
        <f t="shared" si="0"/>
        <v>25100</v>
      </c>
      <c r="H38" s="21">
        <v>25100</v>
      </c>
      <c r="I38" s="22">
        <v>25100</v>
      </c>
      <c r="J38" s="21">
        <v>0</v>
      </c>
      <c r="K38" s="21">
        <v>0</v>
      </c>
      <c r="L38" s="23">
        <f t="shared" si="1"/>
        <v>0</v>
      </c>
      <c r="M38" s="24">
        <f t="shared" si="2"/>
        <v>0</v>
      </c>
    </row>
    <row r="39" spans="1:16" ht="22.5" x14ac:dyDescent="0.2">
      <c r="A39" s="1"/>
      <c r="B39" s="17" t="s">
        <v>55</v>
      </c>
      <c r="C39" s="18"/>
      <c r="D39" s="19" t="s">
        <v>54</v>
      </c>
      <c r="E39" s="14">
        <v>5310</v>
      </c>
      <c r="F39" s="15" t="s">
        <v>43</v>
      </c>
      <c r="G39" s="20">
        <f t="shared" si="0"/>
        <v>13660700</v>
      </c>
      <c r="H39" s="21">
        <v>13660700</v>
      </c>
      <c r="I39" s="22">
        <v>13660700</v>
      </c>
      <c r="J39" s="21">
        <v>0</v>
      </c>
      <c r="K39" s="21">
        <v>0</v>
      </c>
      <c r="L39" s="23">
        <f t="shared" si="1"/>
        <v>0</v>
      </c>
      <c r="M39" s="24">
        <f t="shared" si="2"/>
        <v>0</v>
      </c>
    </row>
    <row r="40" spans="1:16" x14ac:dyDescent="0.2">
      <c r="A40" s="1"/>
      <c r="B40" s="17"/>
      <c r="C40" s="18"/>
      <c r="D40" s="19"/>
      <c r="E40" s="14">
        <v>5320</v>
      </c>
      <c r="F40" s="15" t="s">
        <v>52</v>
      </c>
      <c r="G40" s="20">
        <f t="shared" si="0"/>
        <v>420500</v>
      </c>
      <c r="H40" s="21">
        <v>420500</v>
      </c>
      <c r="I40" s="22">
        <v>420500</v>
      </c>
      <c r="J40" s="21">
        <v>0</v>
      </c>
      <c r="K40" s="21">
        <v>0</v>
      </c>
      <c r="L40" s="23">
        <f t="shared" si="1"/>
        <v>0</v>
      </c>
      <c r="M40" s="24">
        <f t="shared" si="2"/>
        <v>0</v>
      </c>
    </row>
    <row r="41" spans="1:16" x14ac:dyDescent="0.2">
      <c r="A41" s="1"/>
      <c r="B41" s="17" t="s">
        <v>56</v>
      </c>
      <c r="C41" s="18"/>
      <c r="D41" s="19" t="s">
        <v>57</v>
      </c>
      <c r="E41" s="14">
        <v>5310</v>
      </c>
      <c r="F41" s="15" t="s">
        <v>43</v>
      </c>
      <c r="G41" s="20">
        <f t="shared" si="0"/>
        <v>0</v>
      </c>
      <c r="H41" s="21">
        <v>0</v>
      </c>
      <c r="I41" s="22">
        <v>4744000</v>
      </c>
      <c r="J41" s="21">
        <v>0</v>
      </c>
      <c r="K41" s="21">
        <v>0</v>
      </c>
      <c r="L41" s="23">
        <f t="shared" si="1"/>
        <v>0</v>
      </c>
      <c r="M41" s="24">
        <f t="shared" si="2"/>
        <v>0</v>
      </c>
    </row>
    <row r="42" spans="1:16" x14ac:dyDescent="0.2">
      <c r="A42" s="1"/>
      <c r="B42" s="17" t="s">
        <v>58</v>
      </c>
      <c r="C42" s="18"/>
      <c r="D42" s="19" t="s">
        <v>59</v>
      </c>
      <c r="E42" s="14">
        <v>5310</v>
      </c>
      <c r="F42" s="15" t="s">
        <v>43</v>
      </c>
      <c r="G42" s="20">
        <f t="shared" si="0"/>
        <v>45000000</v>
      </c>
      <c r="H42" s="21">
        <v>45000000</v>
      </c>
      <c r="I42" s="22">
        <v>45000000</v>
      </c>
      <c r="J42" s="21">
        <v>0</v>
      </c>
      <c r="K42" s="21">
        <v>0</v>
      </c>
      <c r="L42" s="23">
        <f t="shared" si="1"/>
        <v>0</v>
      </c>
      <c r="M42" s="24">
        <f t="shared" si="2"/>
        <v>0</v>
      </c>
    </row>
    <row r="43" spans="1:16" s="27" customFormat="1" x14ac:dyDescent="0.2">
      <c r="A43" s="26"/>
      <c r="B43" s="17" t="s">
        <v>60</v>
      </c>
      <c r="C43" s="18"/>
      <c r="D43" s="19" t="s">
        <v>61</v>
      </c>
      <c r="E43" s="14">
        <v>5310</v>
      </c>
      <c r="F43" s="15" t="s">
        <v>43</v>
      </c>
      <c r="G43" s="20">
        <f t="shared" si="0"/>
        <v>0</v>
      </c>
      <c r="H43" s="21">
        <v>0</v>
      </c>
      <c r="I43" s="22">
        <v>570140</v>
      </c>
      <c r="J43" s="21">
        <v>169360</v>
      </c>
      <c r="K43" s="21">
        <v>169360</v>
      </c>
      <c r="L43" s="23">
        <f t="shared" si="1"/>
        <v>0</v>
      </c>
      <c r="M43" s="24">
        <f t="shared" si="2"/>
        <v>0.29704984740590029</v>
      </c>
      <c r="P43" s="28"/>
    </row>
    <row r="44" spans="1:16" s="30" customFormat="1" ht="39.75" customHeight="1" x14ac:dyDescent="0.2">
      <c r="A44" s="29"/>
      <c r="B44" s="17" t="s">
        <v>62</v>
      </c>
      <c r="C44" s="18"/>
      <c r="D44" s="19" t="s">
        <v>63</v>
      </c>
      <c r="E44" s="14">
        <v>5310</v>
      </c>
      <c r="F44" s="15" t="s">
        <v>43</v>
      </c>
      <c r="G44" s="20">
        <f t="shared" si="0"/>
        <v>0</v>
      </c>
      <c r="H44" s="21">
        <v>0</v>
      </c>
      <c r="I44" s="22">
        <v>4217856.57</v>
      </c>
      <c r="J44" s="21">
        <v>552160</v>
      </c>
      <c r="K44" s="21">
        <v>552160</v>
      </c>
      <c r="L44" s="23">
        <f t="shared" si="1"/>
        <v>0</v>
      </c>
      <c r="M44" s="24">
        <f t="shared" si="2"/>
        <v>0.13091009398643444</v>
      </c>
      <c r="P44" s="31"/>
    </row>
    <row r="45" spans="1:16" ht="26.25" customHeight="1" x14ac:dyDescent="0.2">
      <c r="A45" s="1"/>
      <c r="B45" s="17"/>
      <c r="C45" s="18"/>
      <c r="D45" s="19"/>
      <c r="E45" s="14">
        <v>5320</v>
      </c>
      <c r="F45" s="15" t="s">
        <v>52</v>
      </c>
      <c r="G45" s="20">
        <f t="shared" si="0"/>
        <v>0</v>
      </c>
      <c r="H45" s="21">
        <v>0</v>
      </c>
      <c r="I45" s="22">
        <v>497756</v>
      </c>
      <c r="J45" s="21">
        <v>0</v>
      </c>
      <c r="K45" s="21">
        <v>0</v>
      </c>
      <c r="L45" s="23">
        <f t="shared" si="1"/>
        <v>0</v>
      </c>
      <c r="M45" s="24">
        <f t="shared" si="2"/>
        <v>0</v>
      </c>
    </row>
    <row r="46" spans="1:16" ht="12.75" customHeight="1" x14ac:dyDescent="0.2">
      <c r="A46" s="1"/>
      <c r="B46" s="17" t="s">
        <v>64</v>
      </c>
      <c r="C46" s="18"/>
      <c r="D46" s="19" t="s">
        <v>65</v>
      </c>
      <c r="E46" s="14">
        <v>5110</v>
      </c>
      <c r="F46" s="15" t="s">
        <v>35</v>
      </c>
      <c r="G46" s="20">
        <f t="shared" si="0"/>
        <v>0</v>
      </c>
      <c r="H46" s="21">
        <v>0</v>
      </c>
      <c r="I46" s="22">
        <v>156348.28</v>
      </c>
      <c r="J46" s="21">
        <v>0</v>
      </c>
      <c r="K46" s="21">
        <v>0</v>
      </c>
      <c r="L46" s="23">
        <f t="shared" si="1"/>
        <v>0</v>
      </c>
      <c r="M46" s="24">
        <f t="shared" si="2"/>
        <v>0</v>
      </c>
    </row>
    <row r="47" spans="1:16" ht="26.25" customHeight="1" x14ac:dyDescent="0.2">
      <c r="A47" s="1"/>
      <c r="B47" s="17" t="s">
        <v>66</v>
      </c>
      <c r="C47" s="18"/>
      <c r="D47" s="19" t="s">
        <v>67</v>
      </c>
      <c r="E47" s="14">
        <v>5150</v>
      </c>
      <c r="F47" s="15" t="s">
        <v>18</v>
      </c>
      <c r="G47" s="20">
        <f t="shared" si="0"/>
        <v>0</v>
      </c>
      <c r="H47" s="21">
        <v>0</v>
      </c>
      <c r="I47" s="22">
        <v>1247203.92</v>
      </c>
      <c r="J47" s="21">
        <v>209786.92</v>
      </c>
      <c r="K47" s="21">
        <v>209786.92</v>
      </c>
      <c r="L47" s="23">
        <f t="shared" si="1"/>
        <v>0</v>
      </c>
      <c r="M47" s="24">
        <f t="shared" si="2"/>
        <v>0.16820578947506837</v>
      </c>
    </row>
    <row r="48" spans="1:16" x14ac:dyDescent="0.2">
      <c r="A48" s="1"/>
      <c r="B48" s="17" t="s">
        <v>68</v>
      </c>
      <c r="C48" s="18"/>
      <c r="D48" s="19" t="s">
        <v>69</v>
      </c>
      <c r="E48" s="14">
        <v>5310</v>
      </c>
      <c r="F48" s="15" t="s">
        <v>43</v>
      </c>
      <c r="G48" s="20">
        <f t="shared" si="0"/>
        <v>15000000</v>
      </c>
      <c r="H48" s="21">
        <v>15000000</v>
      </c>
      <c r="I48" s="22">
        <v>15000000</v>
      </c>
      <c r="J48" s="21">
        <v>0</v>
      </c>
      <c r="K48" s="21">
        <v>0</v>
      </c>
      <c r="L48" s="23">
        <f t="shared" si="1"/>
        <v>0</v>
      </c>
      <c r="M48" s="24">
        <f t="shared" si="2"/>
        <v>0</v>
      </c>
    </row>
    <row r="49" spans="1:13" ht="22.5" x14ac:dyDescent="0.2">
      <c r="A49" s="1"/>
      <c r="B49" s="17" t="s">
        <v>70</v>
      </c>
      <c r="C49" s="18"/>
      <c r="D49" s="19" t="s">
        <v>71</v>
      </c>
      <c r="E49" s="14">
        <v>5150</v>
      </c>
      <c r="F49" s="15" t="s">
        <v>18</v>
      </c>
      <c r="G49" s="20">
        <f t="shared" si="0"/>
        <v>56475000</v>
      </c>
      <c r="H49" s="21">
        <v>56475000</v>
      </c>
      <c r="I49" s="22">
        <v>56475000</v>
      </c>
      <c r="J49" s="21">
        <v>0</v>
      </c>
      <c r="K49" s="21">
        <v>0</v>
      </c>
      <c r="L49" s="23">
        <f t="shared" si="1"/>
        <v>0</v>
      </c>
      <c r="M49" s="24">
        <f t="shared" si="2"/>
        <v>0</v>
      </c>
    </row>
    <row r="50" spans="1:13" x14ac:dyDescent="0.2">
      <c r="A50" s="1"/>
      <c r="B50" s="17" t="s">
        <v>72</v>
      </c>
      <c r="C50" s="18"/>
      <c r="D50" s="19" t="s">
        <v>73</v>
      </c>
      <c r="E50" s="14">
        <v>5110</v>
      </c>
      <c r="F50" s="15" t="s">
        <v>35</v>
      </c>
      <c r="G50" s="20">
        <f t="shared" si="0"/>
        <v>0</v>
      </c>
      <c r="H50" s="21">
        <v>0</v>
      </c>
      <c r="I50" s="22">
        <v>1284031.04</v>
      </c>
      <c r="J50" s="21">
        <v>129200</v>
      </c>
      <c r="K50" s="21">
        <v>129200</v>
      </c>
      <c r="L50" s="23">
        <f t="shared" si="1"/>
        <v>0</v>
      </c>
      <c r="M50" s="24">
        <f t="shared" si="2"/>
        <v>0.10062062051085618</v>
      </c>
    </row>
    <row r="51" spans="1:13" x14ac:dyDescent="0.2">
      <c r="A51" s="1"/>
      <c r="B51" s="17" t="s">
        <v>74</v>
      </c>
      <c r="C51" s="18"/>
      <c r="D51" s="19" t="s">
        <v>75</v>
      </c>
      <c r="E51" s="14">
        <v>5310</v>
      </c>
      <c r="F51" s="15" t="s">
        <v>43</v>
      </c>
      <c r="G51" s="20">
        <f t="shared" si="0"/>
        <v>0</v>
      </c>
      <c r="H51" s="21">
        <v>0</v>
      </c>
      <c r="I51" s="22">
        <v>6959996.5199999996</v>
      </c>
      <c r="J51" s="21">
        <v>0</v>
      </c>
      <c r="K51" s="21">
        <v>0</v>
      </c>
      <c r="L51" s="23">
        <f t="shared" si="1"/>
        <v>0</v>
      </c>
      <c r="M51" s="24">
        <f t="shared" si="2"/>
        <v>0</v>
      </c>
    </row>
    <row r="52" spans="1:13" x14ac:dyDescent="0.2">
      <c r="A52" s="1"/>
      <c r="B52" s="17" t="s">
        <v>76</v>
      </c>
      <c r="C52" s="18"/>
      <c r="D52" s="19" t="s">
        <v>77</v>
      </c>
      <c r="E52" s="14">
        <v>5310</v>
      </c>
      <c r="F52" s="15" t="s">
        <v>43</v>
      </c>
      <c r="G52" s="20">
        <f t="shared" si="0"/>
        <v>15000000</v>
      </c>
      <c r="H52" s="21">
        <v>15000000</v>
      </c>
      <c r="I52" s="22">
        <v>15000000</v>
      </c>
      <c r="J52" s="21">
        <v>0</v>
      </c>
      <c r="K52" s="21">
        <v>0</v>
      </c>
      <c r="L52" s="23">
        <f t="shared" si="1"/>
        <v>0</v>
      </c>
      <c r="M52" s="24">
        <f t="shared" si="2"/>
        <v>0</v>
      </c>
    </row>
    <row r="53" spans="1:13" x14ac:dyDescent="0.2">
      <c r="A53" s="1"/>
      <c r="B53" s="17" t="s">
        <v>78</v>
      </c>
      <c r="C53" s="18"/>
      <c r="D53" s="19" t="s">
        <v>79</v>
      </c>
      <c r="E53" s="14">
        <v>5310</v>
      </c>
      <c r="F53" s="15" t="s">
        <v>43</v>
      </c>
      <c r="G53" s="20">
        <f t="shared" si="0"/>
        <v>24000000</v>
      </c>
      <c r="H53" s="21">
        <v>24000000</v>
      </c>
      <c r="I53" s="22">
        <v>24000000</v>
      </c>
      <c r="J53" s="21">
        <v>0</v>
      </c>
      <c r="K53" s="21">
        <v>0</v>
      </c>
      <c r="L53" s="23">
        <f t="shared" si="1"/>
        <v>0</v>
      </c>
      <c r="M53" s="24">
        <f t="shared" si="2"/>
        <v>0</v>
      </c>
    </row>
    <row r="54" spans="1:13" ht="33.75" x14ac:dyDescent="0.2">
      <c r="A54" s="1"/>
      <c r="B54" s="17" t="s">
        <v>80</v>
      </c>
      <c r="C54" s="18"/>
      <c r="D54" s="19" t="s">
        <v>81</v>
      </c>
      <c r="E54" s="14">
        <v>5690</v>
      </c>
      <c r="F54" s="15" t="s">
        <v>82</v>
      </c>
      <c r="G54" s="20">
        <f t="shared" si="0"/>
        <v>0</v>
      </c>
      <c r="H54" s="21">
        <v>0</v>
      </c>
      <c r="I54" s="22">
        <v>50000</v>
      </c>
      <c r="J54" s="21">
        <v>0</v>
      </c>
      <c r="K54" s="21">
        <v>0</v>
      </c>
      <c r="L54" s="23">
        <f t="shared" si="1"/>
        <v>0</v>
      </c>
      <c r="M54" s="24">
        <f t="shared" si="2"/>
        <v>0</v>
      </c>
    </row>
    <row r="55" spans="1:13" ht="22.5" x14ac:dyDescent="0.2">
      <c r="A55" s="1"/>
      <c r="B55" s="17" t="s">
        <v>83</v>
      </c>
      <c r="C55" s="18"/>
      <c r="D55" s="19"/>
      <c r="E55" s="14">
        <v>5150</v>
      </c>
      <c r="F55" s="15" t="s">
        <v>18</v>
      </c>
      <c r="G55" s="20">
        <f t="shared" si="0"/>
        <v>0</v>
      </c>
      <c r="H55" s="21">
        <v>0</v>
      </c>
      <c r="I55" s="22">
        <v>289597.32</v>
      </c>
      <c r="J55" s="21">
        <v>0</v>
      </c>
      <c r="K55" s="21">
        <v>0</v>
      </c>
      <c r="L55" s="23">
        <f t="shared" si="1"/>
        <v>0</v>
      </c>
      <c r="M55" s="24">
        <f t="shared" si="2"/>
        <v>0</v>
      </c>
    </row>
    <row r="56" spans="1:13" x14ac:dyDescent="0.2">
      <c r="A56" s="1"/>
      <c r="B56" s="17" t="s">
        <v>84</v>
      </c>
      <c r="C56" s="18"/>
      <c r="D56" s="19" t="s">
        <v>22</v>
      </c>
      <c r="E56" s="14">
        <v>5110</v>
      </c>
      <c r="F56" s="15" t="s">
        <v>35</v>
      </c>
      <c r="G56" s="20">
        <f t="shared" si="0"/>
        <v>0</v>
      </c>
      <c r="H56" s="21">
        <v>0</v>
      </c>
      <c r="I56" s="22">
        <v>33861.56</v>
      </c>
      <c r="J56" s="21">
        <v>0</v>
      </c>
      <c r="K56" s="21">
        <v>0</v>
      </c>
      <c r="L56" s="23">
        <f t="shared" si="1"/>
        <v>0</v>
      </c>
      <c r="M56" s="24">
        <f t="shared" si="2"/>
        <v>0</v>
      </c>
    </row>
    <row r="57" spans="1:13" x14ac:dyDescent="0.2">
      <c r="A57" s="1"/>
      <c r="B57" s="17"/>
      <c r="C57" s="18"/>
      <c r="D57" s="19"/>
      <c r="E57" s="14">
        <v>5120</v>
      </c>
      <c r="F57" s="15" t="s">
        <v>31</v>
      </c>
      <c r="G57" s="20">
        <f t="shared" si="0"/>
        <v>0</v>
      </c>
      <c r="H57" s="21">
        <v>0</v>
      </c>
      <c r="I57" s="22">
        <v>70951.98</v>
      </c>
      <c r="J57" s="21">
        <v>0</v>
      </c>
      <c r="K57" s="21">
        <v>0</v>
      </c>
      <c r="L57" s="23">
        <f t="shared" si="1"/>
        <v>0</v>
      </c>
      <c r="M57" s="24">
        <f t="shared" si="2"/>
        <v>0</v>
      </c>
    </row>
    <row r="58" spans="1:13" ht="22.5" x14ac:dyDescent="0.2">
      <c r="A58" s="1"/>
      <c r="B58" s="17"/>
      <c r="C58" s="18"/>
      <c r="D58" s="19"/>
      <c r="E58" s="14">
        <v>5190</v>
      </c>
      <c r="F58" s="15" t="s">
        <v>23</v>
      </c>
      <c r="G58" s="20">
        <f t="shared" si="0"/>
        <v>0</v>
      </c>
      <c r="H58" s="21">
        <v>0</v>
      </c>
      <c r="I58" s="22">
        <v>49905.15</v>
      </c>
      <c r="J58" s="21">
        <v>7616.15</v>
      </c>
      <c r="K58" s="21">
        <v>7616.15</v>
      </c>
      <c r="L58" s="23">
        <f t="shared" si="1"/>
        <v>0</v>
      </c>
      <c r="M58" s="24">
        <f t="shared" si="2"/>
        <v>0.15261250592373732</v>
      </c>
    </row>
    <row r="59" spans="1:13" x14ac:dyDescent="0.2">
      <c r="A59" s="1"/>
      <c r="B59" s="17" t="s">
        <v>85</v>
      </c>
      <c r="C59" s="18"/>
      <c r="D59" s="19" t="s">
        <v>22</v>
      </c>
      <c r="E59" s="14">
        <v>5670</v>
      </c>
      <c r="F59" s="15" t="s">
        <v>26</v>
      </c>
      <c r="G59" s="20">
        <f t="shared" si="0"/>
        <v>0</v>
      </c>
      <c r="H59" s="21">
        <v>0</v>
      </c>
      <c r="I59" s="22">
        <v>4990</v>
      </c>
      <c r="J59" s="21">
        <v>0</v>
      </c>
      <c r="K59" s="21">
        <v>0</v>
      </c>
      <c r="L59" s="23">
        <f t="shared" si="1"/>
        <v>0</v>
      </c>
      <c r="M59" s="24">
        <f t="shared" si="2"/>
        <v>0</v>
      </c>
    </row>
    <row r="60" spans="1:13" ht="22.5" x14ac:dyDescent="0.2">
      <c r="A60" s="1"/>
      <c r="B60" s="17" t="s">
        <v>86</v>
      </c>
      <c r="C60" s="18"/>
      <c r="D60" s="19" t="s">
        <v>87</v>
      </c>
      <c r="E60" s="14">
        <v>5230</v>
      </c>
      <c r="F60" s="15" t="s">
        <v>88</v>
      </c>
      <c r="G60" s="20">
        <f t="shared" si="0"/>
        <v>0</v>
      </c>
      <c r="H60" s="21">
        <v>0</v>
      </c>
      <c r="I60" s="22">
        <v>269994.56</v>
      </c>
      <c r="J60" s="21">
        <v>0</v>
      </c>
      <c r="K60" s="21">
        <v>0</v>
      </c>
      <c r="L60" s="23">
        <f t="shared" si="1"/>
        <v>0</v>
      </c>
      <c r="M60" s="24">
        <f t="shared" si="2"/>
        <v>0</v>
      </c>
    </row>
    <row r="61" spans="1:13" ht="33.75" x14ac:dyDescent="0.2">
      <c r="A61" s="1"/>
      <c r="B61" s="17" t="s">
        <v>89</v>
      </c>
      <c r="C61" s="18"/>
      <c r="D61" s="19" t="s">
        <v>90</v>
      </c>
      <c r="E61" s="14">
        <v>5110</v>
      </c>
      <c r="F61" s="15" t="s">
        <v>35</v>
      </c>
      <c r="G61" s="20">
        <f t="shared" si="0"/>
        <v>0</v>
      </c>
      <c r="H61" s="21">
        <v>0</v>
      </c>
      <c r="I61" s="22">
        <v>585822.04</v>
      </c>
      <c r="J61" s="21">
        <v>0</v>
      </c>
      <c r="K61" s="21">
        <v>0</v>
      </c>
      <c r="L61" s="23">
        <f t="shared" si="1"/>
        <v>0</v>
      </c>
      <c r="M61" s="24">
        <f t="shared" si="2"/>
        <v>0</v>
      </c>
    </row>
    <row r="62" spans="1:13" ht="22.5" x14ac:dyDescent="0.2">
      <c r="A62" s="1"/>
      <c r="B62" s="17"/>
      <c r="C62" s="18"/>
      <c r="D62" s="19"/>
      <c r="E62" s="14">
        <v>5190</v>
      </c>
      <c r="F62" s="15" t="s">
        <v>23</v>
      </c>
      <c r="G62" s="20">
        <f t="shared" si="0"/>
        <v>0</v>
      </c>
      <c r="H62" s="21">
        <v>0</v>
      </c>
      <c r="I62" s="22">
        <v>46690</v>
      </c>
      <c r="J62" s="21">
        <v>0</v>
      </c>
      <c r="K62" s="21">
        <v>0</v>
      </c>
      <c r="L62" s="23">
        <f t="shared" si="1"/>
        <v>0</v>
      </c>
      <c r="M62" s="24">
        <f t="shared" si="2"/>
        <v>0</v>
      </c>
    </row>
    <row r="63" spans="1:13" ht="22.5" x14ac:dyDescent="0.2">
      <c r="A63" s="1"/>
      <c r="B63" s="17" t="s">
        <v>91</v>
      </c>
      <c r="C63" s="18"/>
      <c r="D63" s="19" t="s">
        <v>92</v>
      </c>
      <c r="E63" s="14">
        <v>5150</v>
      </c>
      <c r="F63" s="15" t="s">
        <v>18</v>
      </c>
      <c r="G63" s="20">
        <f t="shared" si="0"/>
        <v>1794266</v>
      </c>
      <c r="H63" s="21">
        <v>1794266</v>
      </c>
      <c r="I63" s="22">
        <v>0</v>
      </c>
      <c r="J63" s="21">
        <v>0</v>
      </c>
      <c r="K63" s="21">
        <v>0</v>
      </c>
      <c r="L63" s="23">
        <f t="shared" si="1"/>
        <v>0</v>
      </c>
      <c r="M63" s="24">
        <f t="shared" si="2"/>
        <v>0</v>
      </c>
    </row>
    <row r="64" spans="1:13" x14ac:dyDescent="0.2">
      <c r="A64" s="1"/>
      <c r="B64" s="17" t="s">
        <v>93</v>
      </c>
      <c r="C64" s="18"/>
      <c r="D64" s="19" t="s">
        <v>22</v>
      </c>
      <c r="E64" s="14">
        <v>5110</v>
      </c>
      <c r="F64" s="15" t="s">
        <v>35</v>
      </c>
      <c r="G64" s="20">
        <f t="shared" si="0"/>
        <v>0</v>
      </c>
      <c r="H64" s="21">
        <v>0</v>
      </c>
      <c r="I64" s="22">
        <v>17776.59</v>
      </c>
      <c r="J64" s="21">
        <v>17776.59</v>
      </c>
      <c r="K64" s="21">
        <v>17776.59</v>
      </c>
      <c r="L64" s="23">
        <f t="shared" si="1"/>
        <v>0</v>
      </c>
      <c r="M64" s="24">
        <f t="shared" si="2"/>
        <v>1</v>
      </c>
    </row>
    <row r="65" spans="1:13" ht="22.5" x14ac:dyDescent="0.2">
      <c r="A65" s="1"/>
      <c r="B65" s="17"/>
      <c r="C65" s="18"/>
      <c r="D65" s="19"/>
      <c r="E65" s="14">
        <v>5640</v>
      </c>
      <c r="F65" s="15" t="s">
        <v>47</v>
      </c>
      <c r="G65" s="20">
        <f t="shared" si="0"/>
        <v>0</v>
      </c>
      <c r="H65" s="21">
        <v>0</v>
      </c>
      <c r="I65" s="22">
        <v>774500</v>
      </c>
      <c r="J65" s="21">
        <v>0</v>
      </c>
      <c r="K65" s="21">
        <v>0</v>
      </c>
      <c r="L65" s="23">
        <f t="shared" si="1"/>
        <v>0</v>
      </c>
      <c r="M65" s="24">
        <f t="shared" si="2"/>
        <v>0</v>
      </c>
    </row>
    <row r="66" spans="1:13" ht="22.5" x14ac:dyDescent="0.2">
      <c r="A66" s="1"/>
      <c r="B66" s="17" t="s">
        <v>94</v>
      </c>
      <c r="C66" s="18"/>
      <c r="D66" s="19"/>
      <c r="E66" s="14">
        <v>5150</v>
      </c>
      <c r="F66" s="15" t="s">
        <v>18</v>
      </c>
      <c r="G66" s="20">
        <f t="shared" si="0"/>
        <v>0</v>
      </c>
      <c r="H66" s="21">
        <v>0</v>
      </c>
      <c r="I66" s="22">
        <v>1794266</v>
      </c>
      <c r="J66" s="21">
        <v>0</v>
      </c>
      <c r="K66" s="21">
        <v>0</v>
      </c>
      <c r="L66" s="23">
        <f t="shared" si="1"/>
        <v>0</v>
      </c>
      <c r="M66" s="24">
        <f t="shared" si="2"/>
        <v>0</v>
      </c>
    </row>
    <row r="67" spans="1:13" x14ac:dyDescent="0.2">
      <c r="A67" s="1"/>
      <c r="B67" s="17"/>
      <c r="C67" s="18"/>
      <c r="D67" s="19"/>
      <c r="E67" s="32"/>
      <c r="F67" s="33"/>
      <c r="G67" s="34"/>
      <c r="H67" s="34"/>
      <c r="I67" s="34"/>
      <c r="J67" s="34"/>
      <c r="K67" s="34"/>
      <c r="L67" s="35"/>
      <c r="M67" s="36"/>
    </row>
    <row r="68" spans="1:13" x14ac:dyDescent="0.2">
      <c r="A68" s="1"/>
      <c r="B68" s="17"/>
      <c r="C68" s="18"/>
      <c r="D68" s="11"/>
      <c r="E68" s="37"/>
      <c r="F68" s="11"/>
      <c r="G68" s="11"/>
      <c r="H68" s="11"/>
      <c r="I68" s="11"/>
      <c r="J68" s="11"/>
      <c r="K68" s="11"/>
      <c r="L68" s="11"/>
      <c r="M68" s="12"/>
    </row>
    <row r="69" spans="1:13" ht="33.75" customHeight="1" x14ac:dyDescent="0.2">
      <c r="A69" s="1"/>
      <c r="B69" s="69" t="s">
        <v>95</v>
      </c>
      <c r="C69" s="70"/>
      <c r="D69" s="70"/>
      <c r="E69" s="70"/>
      <c r="F69" s="70"/>
      <c r="G69" s="38">
        <f>SUM(G9:G66)</f>
        <v>172056966</v>
      </c>
      <c r="H69" s="38">
        <f>SUM(H9:H66)</f>
        <v>172056966</v>
      </c>
      <c r="I69" s="38">
        <f>SUM(I9:I66)</f>
        <v>204842415.84999996</v>
      </c>
      <c r="J69" s="38">
        <f>SUM(J9:J66)</f>
        <v>3198201.6999999997</v>
      </c>
      <c r="K69" s="38">
        <f>SUM(K9:K66)</f>
        <v>3198201.6999999997</v>
      </c>
      <c r="L69" s="39">
        <f>IFERROR(K69/H69,0)</f>
        <v>1.8588039614740155E-2</v>
      </c>
      <c r="M69" s="40">
        <f>IFERROR(K69/I69,0)</f>
        <v>1.5612985654015856E-2</v>
      </c>
    </row>
    <row r="70" spans="1:13" x14ac:dyDescent="0.2">
      <c r="A70" s="1"/>
      <c r="B70" s="17"/>
      <c r="C70" s="18"/>
      <c r="D70" s="11"/>
      <c r="E70" s="37"/>
      <c r="F70" s="11"/>
      <c r="G70" s="11"/>
      <c r="H70" s="11"/>
      <c r="I70" s="11"/>
      <c r="J70" s="11"/>
      <c r="K70" s="11"/>
      <c r="L70" s="11"/>
      <c r="M70" s="12"/>
    </row>
    <row r="71" spans="1:13" ht="12.75" customHeight="1" x14ac:dyDescent="0.2">
      <c r="A71" s="1"/>
      <c r="B71" s="71" t="s">
        <v>96</v>
      </c>
      <c r="C71" s="68"/>
      <c r="D71" s="68"/>
      <c r="E71" s="9"/>
      <c r="F71" s="10"/>
      <c r="G71" s="11"/>
      <c r="H71" s="11"/>
      <c r="I71" s="11"/>
      <c r="J71" s="11"/>
      <c r="K71" s="11"/>
      <c r="L71" s="11"/>
      <c r="M71" s="12"/>
    </row>
    <row r="72" spans="1:13" ht="12.75" customHeight="1" x14ac:dyDescent="0.2">
      <c r="A72" s="1"/>
      <c r="B72" s="8"/>
      <c r="C72" s="68" t="s">
        <v>97</v>
      </c>
      <c r="D72" s="68"/>
      <c r="E72" s="9"/>
      <c r="F72" s="10"/>
      <c r="G72" s="11"/>
      <c r="H72" s="11"/>
      <c r="I72" s="11"/>
      <c r="J72" s="11"/>
      <c r="K72" s="11"/>
      <c r="L72" s="11"/>
      <c r="M72" s="12"/>
    </row>
    <row r="73" spans="1:13" x14ac:dyDescent="0.2">
      <c r="A73" s="1"/>
      <c r="B73" s="41"/>
      <c r="C73" s="42"/>
      <c r="D73" s="42"/>
      <c r="E73" s="32"/>
      <c r="F73" s="42"/>
      <c r="G73" s="11"/>
      <c r="H73" s="11"/>
      <c r="I73" s="11"/>
      <c r="J73" s="11"/>
      <c r="K73" s="11"/>
      <c r="L73" s="11"/>
      <c r="M73" s="12"/>
    </row>
    <row r="74" spans="1:13" x14ac:dyDescent="0.2">
      <c r="A74" s="1"/>
      <c r="B74" s="17" t="s">
        <v>98</v>
      </c>
      <c r="C74" s="18"/>
      <c r="D74" s="11" t="s">
        <v>99</v>
      </c>
      <c r="E74" s="37">
        <v>6220</v>
      </c>
      <c r="F74" s="11" t="s">
        <v>100</v>
      </c>
      <c r="G74" s="20">
        <f t="shared" ref="G74:G95" si="3">+H74</f>
        <v>0</v>
      </c>
      <c r="H74" s="21">
        <v>0</v>
      </c>
      <c r="I74" s="21">
        <v>8357541.6699999999</v>
      </c>
      <c r="J74" s="21">
        <v>0</v>
      </c>
      <c r="K74" s="21">
        <v>0</v>
      </c>
      <c r="L74" s="23">
        <f t="shared" ref="L74:L95" si="4">IFERROR(K74/H74,0)</f>
        <v>0</v>
      </c>
      <c r="M74" s="24">
        <f t="shared" ref="M74:M95" si="5">IFERROR(K74/I74,0)</f>
        <v>0</v>
      </c>
    </row>
    <row r="75" spans="1:13" ht="22.5" x14ac:dyDescent="0.2">
      <c r="A75" s="1"/>
      <c r="B75" s="17" t="s">
        <v>101</v>
      </c>
      <c r="C75" s="18"/>
      <c r="D75" s="11" t="s">
        <v>54</v>
      </c>
      <c r="E75" s="37">
        <v>6220</v>
      </c>
      <c r="F75" s="11" t="s">
        <v>100</v>
      </c>
      <c r="G75" s="20">
        <f t="shared" si="3"/>
        <v>0</v>
      </c>
      <c r="H75" s="21">
        <v>0</v>
      </c>
      <c r="I75" s="21">
        <v>2613600.86</v>
      </c>
      <c r="J75" s="21">
        <v>0</v>
      </c>
      <c r="K75" s="21">
        <v>0</v>
      </c>
      <c r="L75" s="23">
        <f t="shared" si="4"/>
        <v>0</v>
      </c>
      <c r="M75" s="24">
        <f t="shared" si="5"/>
        <v>0</v>
      </c>
    </row>
    <row r="76" spans="1:13" ht="22.5" x14ac:dyDescent="0.2">
      <c r="A76" s="1"/>
      <c r="B76" s="17" t="s">
        <v>102</v>
      </c>
      <c r="C76" s="18"/>
      <c r="D76" s="11" t="s">
        <v>54</v>
      </c>
      <c r="E76" s="37">
        <v>6220</v>
      </c>
      <c r="F76" s="11" t="s">
        <v>100</v>
      </c>
      <c r="G76" s="20">
        <f t="shared" si="3"/>
        <v>25000000</v>
      </c>
      <c r="H76" s="21">
        <v>25000000</v>
      </c>
      <c r="I76" s="21">
        <v>25000000</v>
      </c>
      <c r="J76" s="21">
        <v>0</v>
      </c>
      <c r="K76" s="21">
        <v>0</v>
      </c>
      <c r="L76" s="23">
        <f t="shared" si="4"/>
        <v>0</v>
      </c>
      <c r="M76" s="24">
        <f t="shared" si="5"/>
        <v>0</v>
      </c>
    </row>
    <row r="77" spans="1:13" x14ac:dyDescent="0.2">
      <c r="A77" s="1"/>
      <c r="B77" s="17" t="s">
        <v>103</v>
      </c>
      <c r="C77" s="18"/>
      <c r="D77" s="11" t="s">
        <v>104</v>
      </c>
      <c r="E77" s="37">
        <v>6220</v>
      </c>
      <c r="F77" s="11" t="s">
        <v>100</v>
      </c>
      <c r="G77" s="20">
        <f t="shared" si="3"/>
        <v>0</v>
      </c>
      <c r="H77" s="21">
        <v>0</v>
      </c>
      <c r="I77" s="21">
        <v>3531527.07</v>
      </c>
      <c r="J77" s="21">
        <v>0</v>
      </c>
      <c r="K77" s="21">
        <v>0</v>
      </c>
      <c r="L77" s="23">
        <f t="shared" si="4"/>
        <v>0</v>
      </c>
      <c r="M77" s="24">
        <f t="shared" si="5"/>
        <v>0</v>
      </c>
    </row>
    <row r="78" spans="1:13" x14ac:dyDescent="0.2">
      <c r="A78" s="1"/>
      <c r="B78" s="17" t="s">
        <v>105</v>
      </c>
      <c r="C78" s="18"/>
      <c r="D78" s="11" t="s">
        <v>106</v>
      </c>
      <c r="E78" s="37">
        <v>6220</v>
      </c>
      <c r="F78" s="11" t="s">
        <v>100</v>
      </c>
      <c r="G78" s="20">
        <f t="shared" si="3"/>
        <v>0</v>
      </c>
      <c r="H78" s="21">
        <v>0</v>
      </c>
      <c r="I78" s="21">
        <v>2724798.99</v>
      </c>
      <c r="J78" s="21">
        <v>0</v>
      </c>
      <c r="K78" s="21">
        <v>0</v>
      </c>
      <c r="L78" s="23">
        <f t="shared" si="4"/>
        <v>0</v>
      </c>
      <c r="M78" s="24">
        <f t="shared" si="5"/>
        <v>0</v>
      </c>
    </row>
    <row r="79" spans="1:13" x14ac:dyDescent="0.2">
      <c r="A79" s="1"/>
      <c r="B79" s="17" t="s">
        <v>107</v>
      </c>
      <c r="C79" s="18"/>
      <c r="D79" s="11"/>
      <c r="E79" s="37">
        <v>6220</v>
      </c>
      <c r="F79" s="11" t="s">
        <v>100</v>
      </c>
      <c r="G79" s="20">
        <f t="shared" si="3"/>
        <v>0</v>
      </c>
      <c r="H79" s="21">
        <v>0</v>
      </c>
      <c r="I79" s="21">
        <v>11558565.17</v>
      </c>
      <c r="J79" s="21">
        <v>0</v>
      </c>
      <c r="K79" s="21">
        <v>0</v>
      </c>
      <c r="L79" s="23">
        <f t="shared" si="4"/>
        <v>0</v>
      </c>
      <c r="M79" s="24">
        <f t="shared" si="5"/>
        <v>0</v>
      </c>
    </row>
    <row r="80" spans="1:13" x14ac:dyDescent="0.2">
      <c r="A80" s="1"/>
      <c r="B80" s="17" t="s">
        <v>108</v>
      </c>
      <c r="C80" s="18"/>
      <c r="D80" s="11" t="s">
        <v>109</v>
      </c>
      <c r="E80" s="37">
        <v>6220</v>
      </c>
      <c r="F80" s="11" t="s">
        <v>100</v>
      </c>
      <c r="G80" s="20">
        <f t="shared" si="3"/>
        <v>0</v>
      </c>
      <c r="H80" s="21">
        <v>0</v>
      </c>
      <c r="I80" s="21">
        <v>11053585.43</v>
      </c>
      <c r="J80" s="21">
        <v>2705401.5</v>
      </c>
      <c r="K80" s="21">
        <v>2705401.5</v>
      </c>
      <c r="L80" s="23">
        <f t="shared" si="4"/>
        <v>0</v>
      </c>
      <c r="M80" s="24">
        <f t="shared" si="5"/>
        <v>0.24475329902073231</v>
      </c>
    </row>
    <row r="81" spans="1:13" x14ac:dyDescent="0.2">
      <c r="A81" s="1"/>
      <c r="B81" s="17" t="s">
        <v>110</v>
      </c>
      <c r="C81" s="18"/>
      <c r="D81" s="11" t="s">
        <v>111</v>
      </c>
      <c r="E81" s="37">
        <v>6220</v>
      </c>
      <c r="F81" s="11" t="s">
        <v>100</v>
      </c>
      <c r="G81" s="20">
        <f t="shared" si="3"/>
        <v>0</v>
      </c>
      <c r="H81" s="21">
        <v>0</v>
      </c>
      <c r="I81" s="21">
        <v>560228.43000000005</v>
      </c>
      <c r="J81" s="21">
        <v>0</v>
      </c>
      <c r="K81" s="21">
        <v>0</v>
      </c>
      <c r="L81" s="23">
        <f t="shared" si="4"/>
        <v>0</v>
      </c>
      <c r="M81" s="24">
        <f t="shared" si="5"/>
        <v>0</v>
      </c>
    </row>
    <row r="82" spans="1:13" x14ac:dyDescent="0.2">
      <c r="A82" s="1"/>
      <c r="B82" s="17" t="s">
        <v>112</v>
      </c>
      <c r="C82" s="18"/>
      <c r="D82" s="11" t="s">
        <v>113</v>
      </c>
      <c r="E82" s="37">
        <v>6220</v>
      </c>
      <c r="F82" s="11" t="s">
        <v>100</v>
      </c>
      <c r="G82" s="20">
        <f t="shared" si="3"/>
        <v>0</v>
      </c>
      <c r="H82" s="21">
        <v>0</v>
      </c>
      <c r="I82" s="21">
        <v>167789.45</v>
      </c>
      <c r="J82" s="21">
        <v>0</v>
      </c>
      <c r="K82" s="21">
        <v>0</v>
      </c>
      <c r="L82" s="23">
        <f t="shared" si="4"/>
        <v>0</v>
      </c>
      <c r="M82" s="24">
        <f t="shared" si="5"/>
        <v>0</v>
      </c>
    </row>
    <row r="83" spans="1:13" x14ac:dyDescent="0.2">
      <c r="A83" s="1"/>
      <c r="B83" s="17" t="s">
        <v>114</v>
      </c>
      <c r="C83" s="18"/>
      <c r="D83" s="11" t="s">
        <v>115</v>
      </c>
      <c r="E83" s="37">
        <v>6220</v>
      </c>
      <c r="F83" s="11" t="s">
        <v>100</v>
      </c>
      <c r="G83" s="20">
        <f t="shared" si="3"/>
        <v>0</v>
      </c>
      <c r="H83" s="21">
        <v>0</v>
      </c>
      <c r="I83" s="21">
        <v>4028410.83</v>
      </c>
      <c r="J83" s="21">
        <v>0</v>
      </c>
      <c r="K83" s="21">
        <v>0</v>
      </c>
      <c r="L83" s="23">
        <f t="shared" si="4"/>
        <v>0</v>
      </c>
      <c r="M83" s="24">
        <f t="shared" si="5"/>
        <v>0</v>
      </c>
    </row>
    <row r="84" spans="1:13" ht="22.5" x14ac:dyDescent="0.2">
      <c r="A84" s="1"/>
      <c r="B84" s="17" t="s">
        <v>116</v>
      </c>
      <c r="C84" s="18"/>
      <c r="D84" s="11" t="s">
        <v>117</v>
      </c>
      <c r="E84" s="37">
        <v>6220</v>
      </c>
      <c r="F84" s="11" t="s">
        <v>100</v>
      </c>
      <c r="G84" s="20">
        <f t="shared" si="3"/>
        <v>0</v>
      </c>
      <c r="H84" s="21">
        <v>0</v>
      </c>
      <c r="I84" s="21">
        <v>1805440.15</v>
      </c>
      <c r="J84" s="21">
        <v>1613928.54</v>
      </c>
      <c r="K84" s="21">
        <v>1613928.54</v>
      </c>
      <c r="L84" s="23">
        <f t="shared" si="4"/>
        <v>0</v>
      </c>
      <c r="M84" s="24">
        <f t="shared" si="5"/>
        <v>0.89392525141306967</v>
      </c>
    </row>
    <row r="85" spans="1:13" x14ac:dyDescent="0.2">
      <c r="A85" s="1"/>
      <c r="B85" s="17" t="s">
        <v>118</v>
      </c>
      <c r="C85" s="18"/>
      <c r="D85" s="11" t="s">
        <v>119</v>
      </c>
      <c r="E85" s="37">
        <v>6220</v>
      </c>
      <c r="F85" s="11" t="s">
        <v>100</v>
      </c>
      <c r="G85" s="20">
        <f t="shared" si="3"/>
        <v>0</v>
      </c>
      <c r="H85" s="21">
        <v>0</v>
      </c>
      <c r="I85" s="21">
        <v>5267725.24</v>
      </c>
      <c r="J85" s="21">
        <v>0</v>
      </c>
      <c r="K85" s="21">
        <v>0</v>
      </c>
      <c r="L85" s="23">
        <f t="shared" si="4"/>
        <v>0</v>
      </c>
      <c r="M85" s="24">
        <f t="shared" si="5"/>
        <v>0</v>
      </c>
    </row>
    <row r="86" spans="1:13" x14ac:dyDescent="0.2">
      <c r="A86" s="1"/>
      <c r="B86" s="17" t="s">
        <v>120</v>
      </c>
      <c r="C86" s="18"/>
      <c r="D86" s="11" t="s">
        <v>121</v>
      </c>
      <c r="E86" s="37">
        <v>6220</v>
      </c>
      <c r="F86" s="11" t="s">
        <v>100</v>
      </c>
      <c r="G86" s="20">
        <f t="shared" si="3"/>
        <v>0</v>
      </c>
      <c r="H86" s="21">
        <v>0</v>
      </c>
      <c r="I86" s="21">
        <v>19725573.27</v>
      </c>
      <c r="J86" s="21">
        <v>0</v>
      </c>
      <c r="K86" s="21">
        <v>0</v>
      </c>
      <c r="L86" s="23">
        <f t="shared" si="4"/>
        <v>0</v>
      </c>
      <c r="M86" s="24">
        <f t="shared" si="5"/>
        <v>0</v>
      </c>
    </row>
    <row r="87" spans="1:13" x14ac:dyDescent="0.2">
      <c r="A87" s="1"/>
      <c r="B87" s="17" t="s">
        <v>122</v>
      </c>
      <c r="C87" s="18"/>
      <c r="D87" s="11" t="s">
        <v>123</v>
      </c>
      <c r="E87" s="37">
        <v>6220</v>
      </c>
      <c r="F87" s="11" t="s">
        <v>100</v>
      </c>
      <c r="G87" s="20">
        <f t="shared" si="3"/>
        <v>0</v>
      </c>
      <c r="H87" s="21">
        <v>0</v>
      </c>
      <c r="I87" s="21">
        <v>89774446.939999998</v>
      </c>
      <c r="J87" s="21">
        <v>0</v>
      </c>
      <c r="K87" s="21">
        <v>0</v>
      </c>
      <c r="L87" s="23">
        <f t="shared" si="4"/>
        <v>0</v>
      </c>
      <c r="M87" s="24">
        <f t="shared" si="5"/>
        <v>0</v>
      </c>
    </row>
    <row r="88" spans="1:13" x14ac:dyDescent="0.2">
      <c r="A88" s="1"/>
      <c r="B88" s="17" t="s">
        <v>124</v>
      </c>
      <c r="C88" s="18"/>
      <c r="D88" s="11" t="s">
        <v>125</v>
      </c>
      <c r="E88" s="37">
        <v>6220</v>
      </c>
      <c r="F88" s="11" t="s">
        <v>100</v>
      </c>
      <c r="G88" s="20">
        <f t="shared" si="3"/>
        <v>0</v>
      </c>
      <c r="H88" s="21">
        <v>0</v>
      </c>
      <c r="I88" s="21">
        <v>67930961.359999999</v>
      </c>
      <c r="J88" s="21">
        <v>7306268.6699999999</v>
      </c>
      <c r="K88" s="21">
        <v>7306268.6699999999</v>
      </c>
      <c r="L88" s="23">
        <f t="shared" si="4"/>
        <v>0</v>
      </c>
      <c r="M88" s="24">
        <f t="shared" si="5"/>
        <v>0.10755432462202975</v>
      </c>
    </row>
    <row r="89" spans="1:13" x14ac:dyDescent="0.2">
      <c r="A89" s="1"/>
      <c r="B89" s="17" t="s">
        <v>126</v>
      </c>
      <c r="C89" s="18"/>
      <c r="D89" s="11" t="s">
        <v>127</v>
      </c>
      <c r="E89" s="37">
        <v>6220</v>
      </c>
      <c r="F89" s="11" t="s">
        <v>100</v>
      </c>
      <c r="G89" s="20">
        <f t="shared" si="3"/>
        <v>0</v>
      </c>
      <c r="H89" s="21">
        <v>0</v>
      </c>
      <c r="I89" s="21">
        <v>4673927.5599999996</v>
      </c>
      <c r="J89" s="21">
        <v>0</v>
      </c>
      <c r="K89" s="21">
        <v>0</v>
      </c>
      <c r="L89" s="23">
        <f t="shared" si="4"/>
        <v>0</v>
      </c>
      <c r="M89" s="24">
        <f t="shared" si="5"/>
        <v>0</v>
      </c>
    </row>
    <row r="90" spans="1:13" x14ac:dyDescent="0.2">
      <c r="A90" s="1"/>
      <c r="B90" s="17" t="s">
        <v>128</v>
      </c>
      <c r="C90" s="18"/>
      <c r="D90" s="11" t="s">
        <v>129</v>
      </c>
      <c r="E90" s="37">
        <v>6220</v>
      </c>
      <c r="F90" s="11" t="s">
        <v>100</v>
      </c>
      <c r="G90" s="20">
        <f t="shared" si="3"/>
        <v>0</v>
      </c>
      <c r="H90" s="21">
        <v>0</v>
      </c>
      <c r="I90" s="21">
        <v>11333768.369999999</v>
      </c>
      <c r="J90" s="21">
        <v>0</v>
      </c>
      <c r="K90" s="21">
        <v>0</v>
      </c>
      <c r="L90" s="23">
        <f t="shared" si="4"/>
        <v>0</v>
      </c>
      <c r="M90" s="24">
        <f t="shared" si="5"/>
        <v>0</v>
      </c>
    </row>
    <row r="91" spans="1:13" x14ac:dyDescent="0.2">
      <c r="A91" s="1"/>
      <c r="B91" s="17" t="s">
        <v>130</v>
      </c>
      <c r="C91" s="18"/>
      <c r="D91" s="11" t="s">
        <v>131</v>
      </c>
      <c r="E91" s="37">
        <v>6220</v>
      </c>
      <c r="F91" s="11" t="s">
        <v>100</v>
      </c>
      <c r="G91" s="20">
        <f t="shared" si="3"/>
        <v>0</v>
      </c>
      <c r="H91" s="21">
        <v>0</v>
      </c>
      <c r="I91" s="21">
        <v>62266567.25</v>
      </c>
      <c r="J91" s="21">
        <v>5629763.4800000004</v>
      </c>
      <c r="K91" s="21">
        <v>5629763.4800000004</v>
      </c>
      <c r="L91" s="23">
        <f t="shared" si="4"/>
        <v>0</v>
      </c>
      <c r="M91" s="24">
        <f t="shared" si="5"/>
        <v>9.0413904742757442E-2</v>
      </c>
    </row>
    <row r="92" spans="1:13" ht="37.5" customHeight="1" x14ac:dyDescent="0.2">
      <c r="A92" s="1"/>
      <c r="B92" s="17" t="s">
        <v>132</v>
      </c>
      <c r="C92" s="18"/>
      <c r="D92" s="11" t="s">
        <v>133</v>
      </c>
      <c r="E92" s="37">
        <v>6220</v>
      </c>
      <c r="F92" s="11" t="s">
        <v>100</v>
      </c>
      <c r="G92" s="20">
        <f t="shared" si="3"/>
        <v>0</v>
      </c>
      <c r="H92" s="21">
        <v>0</v>
      </c>
      <c r="I92" s="21">
        <v>17561961.510000002</v>
      </c>
      <c r="J92" s="21">
        <v>2661040.69</v>
      </c>
      <c r="K92" s="21">
        <v>2661040.69</v>
      </c>
      <c r="L92" s="23">
        <f t="shared" si="4"/>
        <v>0</v>
      </c>
      <c r="M92" s="24">
        <f t="shared" si="5"/>
        <v>0.15152297700258424</v>
      </c>
    </row>
    <row r="93" spans="1:13" ht="12.75" customHeight="1" x14ac:dyDescent="0.2">
      <c r="A93" s="1"/>
      <c r="B93" s="17" t="s">
        <v>134</v>
      </c>
      <c r="C93" s="18"/>
      <c r="D93" s="11" t="s">
        <v>135</v>
      </c>
      <c r="E93" s="37">
        <v>6220</v>
      </c>
      <c r="F93" s="11" t="s">
        <v>100</v>
      </c>
      <c r="G93" s="20">
        <f t="shared" si="3"/>
        <v>350000</v>
      </c>
      <c r="H93" s="21">
        <v>350000</v>
      </c>
      <c r="I93" s="21">
        <v>350000</v>
      </c>
      <c r="J93" s="21">
        <v>0</v>
      </c>
      <c r="K93" s="21">
        <v>0</v>
      </c>
      <c r="L93" s="23">
        <f t="shared" si="4"/>
        <v>0</v>
      </c>
      <c r="M93" s="24">
        <f t="shared" si="5"/>
        <v>0</v>
      </c>
    </row>
    <row r="94" spans="1:13" ht="22.5" customHeight="1" x14ac:dyDescent="0.2">
      <c r="A94" s="1"/>
      <c r="B94" s="17" t="s">
        <v>136</v>
      </c>
      <c r="C94" s="18"/>
      <c r="D94" s="11" t="s">
        <v>137</v>
      </c>
      <c r="E94" s="37">
        <v>6220</v>
      </c>
      <c r="F94" s="11" t="s">
        <v>100</v>
      </c>
      <c r="G94" s="20">
        <f t="shared" si="3"/>
        <v>0</v>
      </c>
      <c r="H94" s="21">
        <v>0</v>
      </c>
      <c r="I94" s="21">
        <v>327713.91999999998</v>
      </c>
      <c r="J94" s="21">
        <v>266059.92</v>
      </c>
      <c r="K94" s="21">
        <v>266059.92</v>
      </c>
      <c r="L94" s="23">
        <f t="shared" si="4"/>
        <v>0</v>
      </c>
      <c r="M94" s="24">
        <f t="shared" si="5"/>
        <v>0.81186639859545784</v>
      </c>
    </row>
    <row r="95" spans="1:13" ht="19.5" customHeight="1" x14ac:dyDescent="0.2">
      <c r="A95" s="1"/>
      <c r="B95" s="17" t="s">
        <v>68</v>
      </c>
      <c r="C95" s="18"/>
      <c r="D95" s="11" t="s">
        <v>69</v>
      </c>
      <c r="E95" s="37">
        <v>6220</v>
      </c>
      <c r="F95" s="11" t="s">
        <v>100</v>
      </c>
      <c r="G95" s="20">
        <f t="shared" si="3"/>
        <v>35000000</v>
      </c>
      <c r="H95" s="21">
        <v>35000000</v>
      </c>
      <c r="I95" s="21">
        <v>35000000</v>
      </c>
      <c r="J95" s="21">
        <v>0</v>
      </c>
      <c r="K95" s="21">
        <v>0</v>
      </c>
      <c r="L95" s="23">
        <f t="shared" si="4"/>
        <v>0</v>
      </c>
      <c r="M95" s="24">
        <f t="shared" si="5"/>
        <v>0</v>
      </c>
    </row>
    <row r="96" spans="1:13" x14ac:dyDescent="0.2">
      <c r="A96" s="1"/>
      <c r="B96" s="17"/>
      <c r="C96" s="18"/>
      <c r="D96" s="11"/>
      <c r="E96" s="37"/>
      <c r="F96" s="11"/>
      <c r="G96" s="34"/>
      <c r="H96" s="34"/>
      <c r="I96" s="34"/>
      <c r="J96" s="34"/>
      <c r="K96" s="34"/>
      <c r="L96" s="35"/>
      <c r="M96" s="36"/>
    </row>
    <row r="97" spans="1:13" x14ac:dyDescent="0.2">
      <c r="A97" s="1"/>
      <c r="B97" s="17"/>
      <c r="C97" s="18"/>
      <c r="D97" s="11"/>
      <c r="E97" s="37"/>
      <c r="F97" s="11"/>
      <c r="G97" s="11"/>
      <c r="H97" s="11"/>
      <c r="I97" s="11"/>
      <c r="J97" s="11"/>
      <c r="K97" s="11"/>
      <c r="L97" s="11"/>
      <c r="M97" s="12"/>
    </row>
    <row r="98" spans="1:13" ht="12.75" customHeight="1" x14ac:dyDescent="0.2">
      <c r="A98" s="1"/>
      <c r="B98" s="69" t="s">
        <v>138</v>
      </c>
      <c r="C98" s="70"/>
      <c r="D98" s="70"/>
      <c r="E98" s="70"/>
      <c r="F98" s="70"/>
      <c r="G98" s="38">
        <f>SUM(G74:G95)</f>
        <v>60350000</v>
      </c>
      <c r="H98" s="38">
        <f>SUM(H74:H95)</f>
        <v>60350000</v>
      </c>
      <c r="I98" s="38">
        <f>SUM(I74:I95)</f>
        <v>385614133.47000003</v>
      </c>
      <c r="J98" s="38">
        <f>SUM(J74:J95)</f>
        <v>20182462.800000004</v>
      </c>
      <c r="K98" s="38">
        <f>SUM(K74:K95)</f>
        <v>20182462.800000004</v>
      </c>
      <c r="L98" s="39">
        <f>IFERROR(K98/H98,0)</f>
        <v>0.33442357580778798</v>
      </c>
      <c r="M98" s="40">
        <f>IFERROR(K98/I98,0)</f>
        <v>5.2338493452989993E-2</v>
      </c>
    </row>
    <row r="99" spans="1:13" ht="20.25" customHeight="1" x14ac:dyDescent="0.2">
      <c r="A99" s="3"/>
      <c r="B99" s="43"/>
      <c r="C99" s="44"/>
      <c r="D99" s="45"/>
      <c r="E99" s="46"/>
      <c r="F99" s="45"/>
      <c r="G99" s="45"/>
      <c r="H99" s="45"/>
      <c r="I99" s="45"/>
      <c r="J99" s="45"/>
      <c r="K99" s="45"/>
      <c r="L99" s="45"/>
      <c r="M99" s="47"/>
    </row>
    <row r="100" spans="1:13" s="52" customFormat="1" ht="12.75" customHeight="1" x14ac:dyDescent="0.2">
      <c r="A100" s="48"/>
      <c r="B100" s="72" t="s">
        <v>139</v>
      </c>
      <c r="C100" s="73"/>
      <c r="D100" s="73"/>
      <c r="E100" s="73"/>
      <c r="F100" s="73"/>
      <c r="G100" s="49">
        <f>+G69+G98</f>
        <v>232406966</v>
      </c>
      <c r="H100" s="49">
        <f>+H69+H98</f>
        <v>232406966</v>
      </c>
      <c r="I100" s="49">
        <f>+I69+I98</f>
        <v>590456549.31999993</v>
      </c>
      <c r="J100" s="49">
        <f>+J69+J98</f>
        <v>23380664.500000004</v>
      </c>
      <c r="K100" s="49">
        <f>+K69+K98</f>
        <v>23380664.500000004</v>
      </c>
      <c r="L100" s="50">
        <f>IFERROR(K100/H100,0)</f>
        <v>0.1006022534625748</v>
      </c>
      <c r="M100" s="51">
        <f>IFERROR(K100/I100,0)</f>
        <v>3.9597603798156487E-2</v>
      </c>
    </row>
    <row r="101" spans="1:13" ht="12.75" customHeight="1" thickBot="1" x14ac:dyDescent="0.25">
      <c r="A101" s="3"/>
      <c r="B101" s="53"/>
      <c r="C101" s="54"/>
      <c r="D101" s="54"/>
      <c r="E101" s="55"/>
      <c r="F101" s="54"/>
      <c r="G101" s="54"/>
      <c r="H101" s="54"/>
      <c r="I101" s="54"/>
      <c r="J101" s="54"/>
      <c r="K101" s="54"/>
      <c r="L101" s="54"/>
      <c r="M101" s="56"/>
    </row>
    <row r="102" spans="1:13" x14ac:dyDescent="0.2">
      <c r="B102" s="57"/>
      <c r="C102" s="58"/>
      <c r="D102" s="58"/>
      <c r="E102" s="59"/>
      <c r="F102" s="58"/>
      <c r="G102" s="58"/>
      <c r="H102" s="58"/>
      <c r="I102" s="58"/>
      <c r="J102" s="58"/>
      <c r="K102" s="58"/>
      <c r="L102" s="58"/>
      <c r="M102" s="60"/>
    </row>
    <row r="103" spans="1:13" x14ac:dyDescent="0.2">
      <c r="B103" s="61" t="s">
        <v>140</v>
      </c>
      <c r="C103" s="62"/>
      <c r="D103" s="63"/>
      <c r="E103" s="64"/>
      <c r="F103" s="63"/>
      <c r="G103" s="63"/>
      <c r="H103" s="63"/>
      <c r="I103" s="58"/>
      <c r="J103" s="58"/>
      <c r="K103" s="58"/>
      <c r="L103" s="58"/>
      <c r="M103" s="60"/>
    </row>
    <row r="104" spans="1:13" ht="13.5" thickBot="1" x14ac:dyDescent="0.25">
      <c r="B104" s="65"/>
      <c r="C104" s="66"/>
      <c r="D104" s="66"/>
      <c r="E104" s="66"/>
      <c r="F104" s="66"/>
      <c r="G104" s="66"/>
      <c r="H104" s="66"/>
      <c r="I104" s="66"/>
      <c r="J104" s="66"/>
      <c r="K104" s="66"/>
      <c r="L104" s="66"/>
      <c r="M104" s="67"/>
    </row>
  </sheetData>
  <mergeCells count="22">
    <mergeCell ref="B1:M1"/>
    <mergeCell ref="B2:C5"/>
    <mergeCell ref="D2:D5"/>
    <mergeCell ref="E2:E5"/>
    <mergeCell ref="F2:F5"/>
    <mergeCell ref="G2:M2"/>
    <mergeCell ref="G3:G5"/>
    <mergeCell ref="H3:H5"/>
    <mergeCell ref="I3:I5"/>
    <mergeCell ref="J3:J5"/>
    <mergeCell ref="B100:F100"/>
    <mergeCell ref="K3:K5"/>
    <mergeCell ref="L3:M3"/>
    <mergeCell ref="L4:L5"/>
    <mergeCell ref="M4:M5"/>
    <mergeCell ref="B6:D6"/>
    <mergeCell ref="J6:K6"/>
    <mergeCell ref="C7:D7"/>
    <mergeCell ref="B69:F69"/>
    <mergeCell ref="B71:D71"/>
    <mergeCell ref="C72:D72"/>
    <mergeCell ref="B98:F98"/>
  </mergeCells>
  <dataValidations count="1">
    <dataValidation allowBlank="1" showInputMessage="1" showErrorMessage="1" prompt="Valor absoluto y/o relativo que registren los indicadores con relación a su meta anual correspondiente al programa, proyecto o actividad que se trate. (DOF 9-dic-09)" sqref="P64011 JL64011 TH64011 ADD64011 AMZ64011 AWV64011 BGR64011 BQN64011 CAJ64011 CKF64011 CUB64011 DDX64011 DNT64011 DXP64011 EHL64011 ERH64011 FBD64011 FKZ64011 FUV64011 GER64011 GON64011 GYJ64011 HIF64011 HSB64011 IBX64011 ILT64011 IVP64011 JFL64011 JPH64011 JZD64011 KIZ64011 KSV64011 LCR64011 LMN64011 LWJ64011 MGF64011 MQB64011 MZX64011 NJT64011 NTP64011 ODL64011 ONH64011 OXD64011 PGZ64011 PQV64011 QAR64011 QKN64011 QUJ64011 REF64011 ROB64011 RXX64011 SHT64011 SRP64011 TBL64011 TLH64011 TVD64011 UEZ64011 UOV64011 UYR64011 VIN64011 VSJ64011 WCF64011 WMB64011 WVX64011 P129547 JL129547 TH129547 ADD129547 AMZ129547 AWV129547 BGR129547 BQN129547 CAJ129547 CKF129547 CUB129547 DDX129547 DNT129547 DXP129547 EHL129547 ERH129547 FBD129547 FKZ129547 FUV129547 GER129547 GON129547 GYJ129547 HIF129547 HSB129547 IBX129547 ILT129547 IVP129547 JFL129547 JPH129547 JZD129547 KIZ129547 KSV129547 LCR129547 LMN129547 LWJ129547 MGF129547 MQB129547 MZX129547 NJT129547 NTP129547 ODL129547 ONH129547 OXD129547 PGZ129547 PQV129547 QAR129547 QKN129547 QUJ129547 REF129547 ROB129547 RXX129547 SHT129547 SRP129547 TBL129547 TLH129547 TVD129547 UEZ129547 UOV129547 UYR129547 VIN129547 VSJ129547 WCF129547 WMB129547 WVX129547 P195083 JL195083 TH195083 ADD195083 AMZ195083 AWV195083 BGR195083 BQN195083 CAJ195083 CKF195083 CUB195083 DDX195083 DNT195083 DXP195083 EHL195083 ERH195083 FBD195083 FKZ195083 FUV195083 GER195083 GON195083 GYJ195083 HIF195083 HSB195083 IBX195083 ILT195083 IVP195083 JFL195083 JPH195083 JZD195083 KIZ195083 KSV195083 LCR195083 LMN195083 LWJ195083 MGF195083 MQB195083 MZX195083 NJT195083 NTP195083 ODL195083 ONH195083 OXD195083 PGZ195083 PQV195083 QAR195083 QKN195083 QUJ195083 REF195083 ROB195083 RXX195083 SHT195083 SRP195083 TBL195083 TLH195083 TVD195083 UEZ195083 UOV195083 UYR195083 VIN195083 VSJ195083 WCF195083 WMB195083 WVX195083 P260619 JL260619 TH260619 ADD260619 AMZ260619 AWV260619 BGR260619 BQN260619 CAJ260619 CKF260619 CUB260619 DDX260619 DNT260619 DXP260619 EHL260619 ERH260619 FBD260619 FKZ260619 FUV260619 GER260619 GON260619 GYJ260619 HIF260619 HSB260619 IBX260619 ILT260619 IVP260619 JFL260619 JPH260619 JZD260619 KIZ260619 KSV260619 LCR260619 LMN260619 LWJ260619 MGF260619 MQB260619 MZX260619 NJT260619 NTP260619 ODL260619 ONH260619 OXD260619 PGZ260619 PQV260619 QAR260619 QKN260619 QUJ260619 REF260619 ROB260619 RXX260619 SHT260619 SRP260619 TBL260619 TLH260619 TVD260619 UEZ260619 UOV260619 UYR260619 VIN260619 VSJ260619 WCF260619 WMB260619 WVX260619 P326155 JL326155 TH326155 ADD326155 AMZ326155 AWV326155 BGR326155 BQN326155 CAJ326155 CKF326155 CUB326155 DDX326155 DNT326155 DXP326155 EHL326155 ERH326155 FBD326155 FKZ326155 FUV326155 GER326155 GON326155 GYJ326155 HIF326155 HSB326155 IBX326155 ILT326155 IVP326155 JFL326155 JPH326155 JZD326155 KIZ326155 KSV326155 LCR326155 LMN326155 LWJ326155 MGF326155 MQB326155 MZX326155 NJT326155 NTP326155 ODL326155 ONH326155 OXD326155 PGZ326155 PQV326155 QAR326155 QKN326155 QUJ326155 REF326155 ROB326155 RXX326155 SHT326155 SRP326155 TBL326155 TLH326155 TVD326155 UEZ326155 UOV326155 UYR326155 VIN326155 VSJ326155 WCF326155 WMB326155 WVX326155 P391691 JL391691 TH391691 ADD391691 AMZ391691 AWV391691 BGR391691 BQN391691 CAJ391691 CKF391691 CUB391691 DDX391691 DNT391691 DXP391691 EHL391691 ERH391691 FBD391691 FKZ391691 FUV391691 GER391691 GON391691 GYJ391691 HIF391691 HSB391691 IBX391691 ILT391691 IVP391691 JFL391691 JPH391691 JZD391691 KIZ391691 KSV391691 LCR391691 LMN391691 LWJ391691 MGF391691 MQB391691 MZX391691 NJT391691 NTP391691 ODL391691 ONH391691 OXD391691 PGZ391691 PQV391691 QAR391691 QKN391691 QUJ391691 REF391691 ROB391691 RXX391691 SHT391691 SRP391691 TBL391691 TLH391691 TVD391691 UEZ391691 UOV391691 UYR391691 VIN391691 VSJ391691 WCF391691 WMB391691 WVX391691 P457227 JL457227 TH457227 ADD457227 AMZ457227 AWV457227 BGR457227 BQN457227 CAJ457227 CKF457227 CUB457227 DDX457227 DNT457227 DXP457227 EHL457227 ERH457227 FBD457227 FKZ457227 FUV457227 GER457227 GON457227 GYJ457227 HIF457227 HSB457227 IBX457227 ILT457227 IVP457227 JFL457227 JPH457227 JZD457227 KIZ457227 KSV457227 LCR457227 LMN457227 LWJ457227 MGF457227 MQB457227 MZX457227 NJT457227 NTP457227 ODL457227 ONH457227 OXD457227 PGZ457227 PQV457227 QAR457227 QKN457227 QUJ457227 REF457227 ROB457227 RXX457227 SHT457227 SRP457227 TBL457227 TLH457227 TVD457227 UEZ457227 UOV457227 UYR457227 VIN457227 VSJ457227 WCF457227 WMB457227 WVX457227 P522763 JL522763 TH522763 ADD522763 AMZ522763 AWV522763 BGR522763 BQN522763 CAJ522763 CKF522763 CUB522763 DDX522763 DNT522763 DXP522763 EHL522763 ERH522763 FBD522763 FKZ522763 FUV522763 GER522763 GON522763 GYJ522763 HIF522763 HSB522763 IBX522763 ILT522763 IVP522763 JFL522763 JPH522763 JZD522763 KIZ522763 KSV522763 LCR522763 LMN522763 LWJ522763 MGF522763 MQB522763 MZX522763 NJT522763 NTP522763 ODL522763 ONH522763 OXD522763 PGZ522763 PQV522763 QAR522763 QKN522763 QUJ522763 REF522763 ROB522763 RXX522763 SHT522763 SRP522763 TBL522763 TLH522763 TVD522763 UEZ522763 UOV522763 UYR522763 VIN522763 VSJ522763 WCF522763 WMB522763 WVX522763 P588299 JL588299 TH588299 ADD588299 AMZ588299 AWV588299 BGR588299 BQN588299 CAJ588299 CKF588299 CUB588299 DDX588299 DNT588299 DXP588299 EHL588299 ERH588299 FBD588299 FKZ588299 FUV588299 GER588299 GON588299 GYJ588299 HIF588299 HSB588299 IBX588299 ILT588299 IVP588299 JFL588299 JPH588299 JZD588299 KIZ588299 KSV588299 LCR588299 LMN588299 LWJ588299 MGF588299 MQB588299 MZX588299 NJT588299 NTP588299 ODL588299 ONH588299 OXD588299 PGZ588299 PQV588299 QAR588299 QKN588299 QUJ588299 REF588299 ROB588299 RXX588299 SHT588299 SRP588299 TBL588299 TLH588299 TVD588299 UEZ588299 UOV588299 UYR588299 VIN588299 VSJ588299 WCF588299 WMB588299 WVX588299 P653835 JL653835 TH653835 ADD653835 AMZ653835 AWV653835 BGR653835 BQN653835 CAJ653835 CKF653835 CUB653835 DDX653835 DNT653835 DXP653835 EHL653835 ERH653835 FBD653835 FKZ653835 FUV653835 GER653835 GON653835 GYJ653835 HIF653835 HSB653835 IBX653835 ILT653835 IVP653835 JFL653835 JPH653835 JZD653835 KIZ653835 KSV653835 LCR653835 LMN653835 LWJ653835 MGF653835 MQB653835 MZX653835 NJT653835 NTP653835 ODL653835 ONH653835 OXD653835 PGZ653835 PQV653835 QAR653835 QKN653835 QUJ653835 REF653835 ROB653835 RXX653835 SHT653835 SRP653835 TBL653835 TLH653835 TVD653835 UEZ653835 UOV653835 UYR653835 VIN653835 VSJ653835 WCF653835 WMB653835 WVX653835 P719371 JL719371 TH719371 ADD719371 AMZ719371 AWV719371 BGR719371 BQN719371 CAJ719371 CKF719371 CUB719371 DDX719371 DNT719371 DXP719371 EHL719371 ERH719371 FBD719371 FKZ719371 FUV719371 GER719371 GON719371 GYJ719371 HIF719371 HSB719371 IBX719371 ILT719371 IVP719371 JFL719371 JPH719371 JZD719371 KIZ719371 KSV719371 LCR719371 LMN719371 LWJ719371 MGF719371 MQB719371 MZX719371 NJT719371 NTP719371 ODL719371 ONH719371 OXD719371 PGZ719371 PQV719371 QAR719371 QKN719371 QUJ719371 REF719371 ROB719371 RXX719371 SHT719371 SRP719371 TBL719371 TLH719371 TVD719371 UEZ719371 UOV719371 UYR719371 VIN719371 VSJ719371 WCF719371 WMB719371 WVX719371 P784907 JL784907 TH784907 ADD784907 AMZ784907 AWV784907 BGR784907 BQN784907 CAJ784907 CKF784907 CUB784907 DDX784907 DNT784907 DXP784907 EHL784907 ERH784907 FBD784907 FKZ784907 FUV784907 GER784907 GON784907 GYJ784907 HIF784907 HSB784907 IBX784907 ILT784907 IVP784907 JFL784907 JPH784907 JZD784907 KIZ784907 KSV784907 LCR784907 LMN784907 LWJ784907 MGF784907 MQB784907 MZX784907 NJT784907 NTP784907 ODL784907 ONH784907 OXD784907 PGZ784907 PQV784907 QAR784907 QKN784907 QUJ784907 REF784907 ROB784907 RXX784907 SHT784907 SRP784907 TBL784907 TLH784907 TVD784907 UEZ784907 UOV784907 UYR784907 VIN784907 VSJ784907 WCF784907 WMB784907 WVX784907 P850443 JL850443 TH850443 ADD850443 AMZ850443 AWV850443 BGR850443 BQN850443 CAJ850443 CKF850443 CUB850443 DDX850443 DNT850443 DXP850443 EHL850443 ERH850443 FBD850443 FKZ850443 FUV850443 GER850443 GON850443 GYJ850443 HIF850443 HSB850443 IBX850443 ILT850443 IVP850443 JFL850443 JPH850443 JZD850443 KIZ850443 KSV850443 LCR850443 LMN850443 LWJ850443 MGF850443 MQB850443 MZX850443 NJT850443 NTP850443 ODL850443 ONH850443 OXD850443 PGZ850443 PQV850443 QAR850443 QKN850443 QUJ850443 REF850443 ROB850443 RXX850443 SHT850443 SRP850443 TBL850443 TLH850443 TVD850443 UEZ850443 UOV850443 UYR850443 VIN850443 VSJ850443 WCF850443 WMB850443 WVX850443 P915979 JL915979 TH915979 ADD915979 AMZ915979 AWV915979 BGR915979 BQN915979 CAJ915979 CKF915979 CUB915979 DDX915979 DNT915979 DXP915979 EHL915979 ERH915979 FBD915979 FKZ915979 FUV915979 GER915979 GON915979 GYJ915979 HIF915979 HSB915979 IBX915979 ILT915979 IVP915979 JFL915979 JPH915979 JZD915979 KIZ915979 KSV915979 LCR915979 LMN915979 LWJ915979 MGF915979 MQB915979 MZX915979 NJT915979 NTP915979 ODL915979 ONH915979 OXD915979 PGZ915979 PQV915979 QAR915979 QKN915979 QUJ915979 REF915979 ROB915979 RXX915979 SHT915979 SRP915979 TBL915979 TLH915979 TVD915979 UEZ915979 UOV915979 UYR915979 VIN915979 VSJ915979 WCF915979 WMB915979 WVX915979 P981515 JL981515 TH981515 ADD981515 AMZ981515 AWV981515 BGR981515 BQN981515 CAJ981515 CKF981515 CUB981515 DDX981515 DNT981515 DXP981515 EHL981515 ERH981515 FBD981515 FKZ981515 FUV981515 GER981515 GON981515 GYJ981515 HIF981515 HSB981515 IBX981515 ILT981515 IVP981515 JFL981515 JPH981515 JZD981515 KIZ981515 KSV981515 LCR981515 LMN981515 LWJ981515 MGF981515 MQB981515 MZX981515 NJT981515 NTP981515 ODL981515 ONH981515 OXD981515 PGZ981515 PQV981515 QAR981515 QKN981515 QUJ981515 REF981515 ROB981515 RXX981515 SHT981515 SRP981515 TBL981515 TLH981515 TVD981515 UEZ981515 UOV981515 UYR981515 VIN981515 VSJ981515 WCF981515 WMB981515 WVX981515" xr:uid="{C7E40617-A55D-4ADF-B8D2-D4929F66E0EB}"/>
  </dataValidations>
  <pageMargins left="0.70866141732283472" right="0.70866141732283472" top="0.74803149606299213" bottom="0.74803149606299213" header="0.31496062992125984" footer="0.31496062992125984"/>
  <pageSetup scale="65"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PPI (2)</vt:lpstr>
      <vt:lpstr>'PPI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2023-04-28T17:21:25Z</cp:lastPrinted>
  <dcterms:created xsi:type="dcterms:W3CDTF">2023-04-27T21:47:55Z</dcterms:created>
  <dcterms:modified xsi:type="dcterms:W3CDTF">2023-04-28T17:21:36Z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